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externalLinks/externalLink25.xml" ContentType="application/vnd.openxmlformats-officedocument.spreadsheetml.externalLink+xml"/>
  <Override PartName="/xl/externalLinks/externalLink26.xml" ContentType="application/vnd.openxmlformats-officedocument.spreadsheetml.externalLink+xml"/>
  <Override PartName="/xl/externalLinks/externalLink27.xml" ContentType="application/vnd.openxmlformats-officedocument.spreadsheetml.externalLink+xml"/>
  <Override PartName="/xl/externalLinks/externalLink28.xml" ContentType="application/vnd.openxmlformats-officedocument.spreadsheetml.externalLink+xml"/>
  <Override PartName="/xl/externalLinks/externalLink29.xml" ContentType="application/vnd.openxmlformats-officedocument.spreadsheetml.externalLink+xml"/>
  <Override PartName="/xl/externalLinks/externalLink30.xml" ContentType="application/vnd.openxmlformats-officedocument.spreadsheetml.externalLink+xml"/>
  <Override PartName="/xl/externalLinks/externalLink31.xml" ContentType="application/vnd.openxmlformats-officedocument.spreadsheetml.externalLink+xml"/>
  <Override PartName="/xl/externalLinks/externalLink32.xml" ContentType="application/vnd.openxmlformats-officedocument.spreadsheetml.externalLink+xml"/>
  <Override PartName="/xl/externalLinks/externalLink33.xml" ContentType="application/vnd.openxmlformats-officedocument.spreadsheetml.externalLink+xml"/>
  <Override PartName="/xl/externalLinks/externalLink34.xml" ContentType="application/vnd.openxmlformats-officedocument.spreadsheetml.externalLink+xml"/>
  <Override PartName="/xl/externalLinks/externalLink35.xml" ContentType="application/vnd.openxmlformats-officedocument.spreadsheetml.externalLink+xml"/>
  <Override PartName="/xl/externalLinks/externalLink36.xml" ContentType="application/vnd.openxmlformats-officedocument.spreadsheetml.externalLink+xml"/>
  <Override PartName="/xl/externalLinks/externalLink37.xml" ContentType="application/vnd.openxmlformats-officedocument.spreadsheetml.externalLink+xml"/>
  <Override PartName="/xl/externalLinks/externalLink38.xml" ContentType="application/vnd.openxmlformats-officedocument.spreadsheetml.externalLink+xml"/>
  <Override PartName="/xl/externalLinks/externalLink39.xml" ContentType="application/vnd.openxmlformats-officedocument.spreadsheetml.externalLink+xml"/>
  <Override PartName="/xl/externalLinks/externalLink40.xml" ContentType="application/vnd.openxmlformats-officedocument.spreadsheetml.externalLink+xml"/>
  <Override PartName="/xl/externalLinks/externalLink41.xml" ContentType="application/vnd.openxmlformats-officedocument.spreadsheetml.externalLink+xml"/>
  <Override PartName="/xl/externalLinks/externalLink42.xml" ContentType="application/vnd.openxmlformats-officedocument.spreadsheetml.externalLink+xml"/>
  <Override PartName="/xl/externalLinks/externalLink43.xml" ContentType="application/vnd.openxmlformats-officedocument.spreadsheetml.externalLink+xml"/>
  <Override PartName="/xl/externalLinks/externalLink44.xml" ContentType="application/vnd.openxmlformats-officedocument.spreadsheetml.externalLink+xml"/>
  <Override PartName="/xl/externalLinks/externalLink45.xml" ContentType="application/vnd.openxmlformats-officedocument.spreadsheetml.externalLink+xml"/>
  <Override PartName="/xl/externalLinks/externalLink46.xml" ContentType="application/vnd.openxmlformats-officedocument.spreadsheetml.externalLink+xml"/>
  <Override PartName="/xl/externalLinks/externalLink47.xml" ContentType="application/vnd.openxmlformats-officedocument.spreadsheetml.externalLink+xml"/>
  <Override PartName="/xl/externalLinks/externalLink48.xml" ContentType="application/vnd.openxmlformats-officedocument.spreadsheetml.externalLink+xml"/>
  <Override PartName="/xl/externalLinks/externalLink49.xml" ContentType="application/vnd.openxmlformats-officedocument.spreadsheetml.externalLink+xml"/>
  <Override PartName="/xl/externalLinks/externalLink50.xml" ContentType="application/vnd.openxmlformats-officedocument.spreadsheetml.externalLink+xml"/>
  <Override PartName="/xl/externalLinks/externalLink51.xml" ContentType="application/vnd.openxmlformats-officedocument.spreadsheetml.externalLink+xml"/>
  <Override PartName="/xl/externalLinks/externalLink52.xml" ContentType="application/vnd.openxmlformats-officedocument.spreadsheetml.externalLink+xml"/>
  <Override PartName="/xl/externalLinks/externalLink53.xml" ContentType="application/vnd.openxmlformats-officedocument.spreadsheetml.externalLink+xml"/>
  <Override PartName="/xl/externalLinks/externalLink5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drawings/drawing1.xml" ContentType="application/vnd.openxmlformats-officedocument.drawing+xml"/>
  <Override PartName="/xl/comments7.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827"/>
  <workbookPr defaultThemeVersion="124226"/>
  <mc:AlternateContent xmlns:mc="http://schemas.openxmlformats.org/markup-compatibility/2006">
    <mc:Choice Requires="x15">
      <x15ac:absPath xmlns:x15ac="http://schemas.microsoft.com/office/spreadsheetml/2010/11/ac" url="Z:\SGR\Proyectos\Herramienta Evaluacion Proyectos\formatos SGR UPME\"/>
    </mc:Choice>
  </mc:AlternateContent>
  <xr:revisionPtr revIDLastSave="0" documentId="13_ncr:1_{6FD481B0-EF9A-40E3-949B-DF5077A00AAE}" xr6:coauthVersionLast="47" xr6:coauthVersionMax="47" xr10:uidLastSave="{00000000-0000-0000-0000-000000000000}"/>
  <bookViews>
    <workbookView xWindow="-120" yWindow="-120" windowWidth="29040" windowHeight="15720" firstSheet="1" activeTab="6" xr2:uid="{00000000-000D-0000-FFFF-FFFF00000000}"/>
  </bookViews>
  <sheets>
    <sheet name="Costos de inversión Propuesta 1" sheetId="12" r:id="rId1"/>
    <sheet name="UCAPS 1" sheetId="13" r:id="rId2"/>
    <sheet name="Costos de inversión Propuesta 2" sheetId="19" r:id="rId3"/>
    <sheet name="UCAPS 2" sheetId="20" r:id="rId4"/>
    <sheet name="Costos de inversión Propues 3" sheetId="21" r:id="rId5"/>
    <sheet name="UCAPS 3" sheetId="22" r:id="rId6"/>
    <sheet name="Parámetros técnico-económicos" sheetId="18" r:id="rId7"/>
    <sheet name="Lista" sheetId="23" state="hidden" r:id="rId8"/>
  </sheets>
  <externalReferences>
    <externalReference r:id="rId9"/>
    <externalReference r:id="rId10"/>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 r:id="rId33"/>
    <externalReference r:id="rId34"/>
    <externalReference r:id="rId35"/>
    <externalReference r:id="rId36"/>
    <externalReference r:id="rId37"/>
    <externalReference r:id="rId38"/>
    <externalReference r:id="rId39"/>
    <externalReference r:id="rId40"/>
    <externalReference r:id="rId41"/>
    <externalReference r:id="rId42"/>
    <externalReference r:id="rId43"/>
    <externalReference r:id="rId44"/>
    <externalReference r:id="rId45"/>
    <externalReference r:id="rId46"/>
    <externalReference r:id="rId47"/>
    <externalReference r:id="rId48"/>
    <externalReference r:id="rId49"/>
    <externalReference r:id="rId50"/>
    <externalReference r:id="rId51"/>
    <externalReference r:id="rId52"/>
    <externalReference r:id="rId53"/>
    <externalReference r:id="rId54"/>
    <externalReference r:id="rId55"/>
    <externalReference r:id="rId56"/>
    <externalReference r:id="rId57"/>
    <externalReference r:id="rId58"/>
    <externalReference r:id="rId59"/>
    <externalReference r:id="rId60"/>
    <externalReference r:id="rId61"/>
    <externalReference r:id="rId62"/>
  </externalReferences>
  <definedNames>
    <definedName name="\a">#REF!</definedName>
    <definedName name="\b">#REF!</definedName>
    <definedName name="\eliminar">[1]RESUM96!#REF!</definedName>
    <definedName name="\eliminar1">[1]RESUM96!#REF!</definedName>
    <definedName name="\q">#REF!</definedName>
    <definedName name="____\a">#REF!</definedName>
    <definedName name="____\b">#REF!</definedName>
    <definedName name="____\eliminar">[1]RESUM96!#REF!</definedName>
    <definedName name="____\eliminar1">[1]RESUM96!#REF!</definedName>
    <definedName name="____\q">#REF!</definedName>
    <definedName name="_______________EST1">#REF!</definedName>
    <definedName name="_______________EST10">#REF!</definedName>
    <definedName name="_______________EST11">#REF!</definedName>
    <definedName name="_______________EST12">#REF!</definedName>
    <definedName name="_______________EST13">#REF!</definedName>
    <definedName name="_______________EST14">#REF!</definedName>
    <definedName name="_______________EST15">#REF!</definedName>
    <definedName name="_______________EST16">#REF!</definedName>
    <definedName name="_______________EST17">#REF!</definedName>
    <definedName name="_______________EST18">#REF!</definedName>
    <definedName name="_______________EST19">#REF!</definedName>
    <definedName name="_______________EST2">#REF!</definedName>
    <definedName name="_______________EST3">#REF!</definedName>
    <definedName name="_______________EST4">#REF!</definedName>
    <definedName name="_______________EST5">#REF!</definedName>
    <definedName name="_______________EST6">#REF!</definedName>
    <definedName name="_______________EST7">#REF!</definedName>
    <definedName name="_______________EST8">#REF!</definedName>
    <definedName name="_______________EST9">#REF!</definedName>
    <definedName name="_______________EXC1">#REF!</definedName>
    <definedName name="_______________EXC10">#REF!</definedName>
    <definedName name="_______________EXC11">#REF!</definedName>
    <definedName name="_______________EXC12">#REF!</definedName>
    <definedName name="_______________EXC2">#REF!</definedName>
    <definedName name="_______________EXC3">#REF!</definedName>
    <definedName name="_______________EXC4">#REF!</definedName>
    <definedName name="_______________EXC5">#REF!</definedName>
    <definedName name="_______________EXC6">#REF!</definedName>
    <definedName name="_______________EXC7">#REF!</definedName>
    <definedName name="_______________EXC8">#REF!</definedName>
    <definedName name="_______________EXC9">#REF!</definedName>
    <definedName name="_____________EST1">#REF!</definedName>
    <definedName name="_____________EST10">#REF!</definedName>
    <definedName name="_____________EST11">#REF!</definedName>
    <definedName name="_____________EST12">#REF!</definedName>
    <definedName name="_____________EST13">#REF!</definedName>
    <definedName name="_____________EST14">#REF!</definedName>
    <definedName name="_____________EST15">#REF!</definedName>
    <definedName name="_____________EST16">#REF!</definedName>
    <definedName name="_____________EST17">#REF!</definedName>
    <definedName name="_____________EST18">#REF!</definedName>
    <definedName name="_____________EST19">#REF!</definedName>
    <definedName name="_____________EST2">#REF!</definedName>
    <definedName name="_____________EST3">#REF!</definedName>
    <definedName name="_____________EST4">#REF!</definedName>
    <definedName name="_____________EST5">#REF!</definedName>
    <definedName name="_____________EST6">#REF!</definedName>
    <definedName name="_____________EST7">#REF!</definedName>
    <definedName name="_____________EST8">#REF!</definedName>
    <definedName name="_____________EST9">#REF!</definedName>
    <definedName name="_____________EXC1">#REF!</definedName>
    <definedName name="_____________EXC10">#REF!</definedName>
    <definedName name="_____________EXC11">#REF!</definedName>
    <definedName name="_____________EXC12">#REF!</definedName>
    <definedName name="_____________EXC2">#REF!</definedName>
    <definedName name="_____________EXC3">#REF!</definedName>
    <definedName name="_____________EXC4">#REF!</definedName>
    <definedName name="_____________EXC5">#REF!</definedName>
    <definedName name="_____________EXC8">#REF!</definedName>
    <definedName name="_____________EXC9">#REF!</definedName>
    <definedName name="_____________ORO10">#REF!</definedName>
    <definedName name="_____________ORO11">#REF!</definedName>
    <definedName name="_____________ORO12">#REF!</definedName>
    <definedName name="_____________ORO13">#REF!</definedName>
    <definedName name="_____________ORO14">#REF!</definedName>
    <definedName name="_____________ORO15">#REF!</definedName>
    <definedName name="_____________ORO16">#REF!</definedName>
    <definedName name="_____________ORO17">#REF!</definedName>
    <definedName name="_____________ORO18">#REF!</definedName>
    <definedName name="_____________ORO19">#REF!</definedName>
    <definedName name="____________EXC6">#REF!</definedName>
    <definedName name="____________EXC7">#REF!</definedName>
    <definedName name="___________tab1">#REF!</definedName>
    <definedName name="___________tab2">#REF!</definedName>
    <definedName name="___________tab3">#REF!</definedName>
    <definedName name="___________TAB4">#REF!</definedName>
    <definedName name="__________ORO10">#REF!</definedName>
    <definedName name="__________ORO11">#REF!</definedName>
    <definedName name="__________ORO12">#REF!</definedName>
    <definedName name="__________ORO13">#REF!</definedName>
    <definedName name="__________ORO14">#REF!</definedName>
    <definedName name="__________ORO15">#REF!</definedName>
    <definedName name="__________ORO16">#REF!</definedName>
    <definedName name="__________ORO17">#REF!</definedName>
    <definedName name="__________ORO18">#REF!</definedName>
    <definedName name="__________ORO19">#REF!</definedName>
    <definedName name="__________tab1">#REF!</definedName>
    <definedName name="__________tab2">#REF!</definedName>
    <definedName name="__________tab3">#REF!</definedName>
    <definedName name="__________TAB4">#REF!</definedName>
    <definedName name="_________PMT5671">[2]MEMORIAS!#REF!</definedName>
    <definedName name="_________PMT5805">[2]MEMORIAS!#REF!</definedName>
    <definedName name="_________PMT5806">[2]MEMORIAS!#REF!</definedName>
    <definedName name="_________PMT5815">[2]MEMORIAS!#REF!</definedName>
    <definedName name="_________PMT5820">[2]MEMORIAS!#REF!</definedName>
    <definedName name="________aiu2">[3]AIU!$J$105</definedName>
    <definedName name="________EST10">#REF!</definedName>
    <definedName name="________EST11">#REF!</definedName>
    <definedName name="________EST12">#REF!</definedName>
    <definedName name="________EST13">#REF!</definedName>
    <definedName name="________EST14">#REF!</definedName>
    <definedName name="________EST16">#REF!</definedName>
    <definedName name="________EST17">#REF!</definedName>
    <definedName name="________EST18">#REF!</definedName>
    <definedName name="________EST19">#REF!</definedName>
    <definedName name="________EST2">#REF!</definedName>
    <definedName name="________EST3">#REF!</definedName>
    <definedName name="________EST4">#REF!</definedName>
    <definedName name="________EST5">#REF!</definedName>
    <definedName name="________EST6">#REF!</definedName>
    <definedName name="________EST7">#REF!</definedName>
    <definedName name="________EST8">#REF!</definedName>
    <definedName name="________EST9">#REF!</definedName>
    <definedName name="________EXC1">#REF!</definedName>
    <definedName name="________EXC10">#REF!</definedName>
    <definedName name="________EXC11">#REF!</definedName>
    <definedName name="________EXC12">#REF!</definedName>
    <definedName name="________EXC2">#REF!</definedName>
    <definedName name="________EXC3">#REF!</definedName>
    <definedName name="________EXC4">#REF!</definedName>
    <definedName name="________EXC5">#REF!</definedName>
    <definedName name="________EXC8">#REF!</definedName>
    <definedName name="________EXC9">#REF!</definedName>
    <definedName name="_______EST1">#REF!</definedName>
    <definedName name="_______EST10">#REF!</definedName>
    <definedName name="_______EST11">#REF!</definedName>
    <definedName name="_______EST12">#REF!</definedName>
    <definedName name="_______EST13">#REF!</definedName>
    <definedName name="_______EST14">#REF!</definedName>
    <definedName name="_______EST15">#REF!</definedName>
    <definedName name="_______EST16">#REF!</definedName>
    <definedName name="_______EST17">#REF!</definedName>
    <definedName name="_______EST18">#REF!</definedName>
    <definedName name="_______EST19">#REF!</definedName>
    <definedName name="_______EST2">#REF!</definedName>
    <definedName name="_______EST3">#REF!</definedName>
    <definedName name="_______EST4">#REF!</definedName>
    <definedName name="_______EST5">#REF!</definedName>
    <definedName name="_______EST6">#REF!</definedName>
    <definedName name="_______EST7">#REF!</definedName>
    <definedName name="_______EST8">#REF!</definedName>
    <definedName name="_______EST9">#REF!</definedName>
    <definedName name="_______EXC1">#REF!</definedName>
    <definedName name="_______EXC10">#REF!</definedName>
    <definedName name="_______EXC11">#REF!</definedName>
    <definedName name="_______EXC12">#REF!</definedName>
    <definedName name="_______EXC2">#REF!</definedName>
    <definedName name="_______EXC3">#REF!</definedName>
    <definedName name="_______EXC4">#REF!</definedName>
    <definedName name="_______EXC5">#REF!</definedName>
    <definedName name="_______EXC6">#REF!</definedName>
    <definedName name="_______EXC7">#REF!</definedName>
    <definedName name="_______EXC8">#REF!</definedName>
    <definedName name="_______EXC9">#REF!</definedName>
    <definedName name="______EST1">#REF!</definedName>
    <definedName name="______EST10">#REF!</definedName>
    <definedName name="______EST11">#REF!</definedName>
    <definedName name="______EST12">#REF!</definedName>
    <definedName name="______EST13">#REF!</definedName>
    <definedName name="______EST14">#REF!</definedName>
    <definedName name="______EST15">#REF!</definedName>
    <definedName name="______EST16">#REF!</definedName>
    <definedName name="______EST17">#REF!</definedName>
    <definedName name="______EST18">#REF!</definedName>
    <definedName name="______EST19">#REF!</definedName>
    <definedName name="______EST2">#REF!</definedName>
    <definedName name="______EST3">#REF!</definedName>
    <definedName name="______EST4">#REF!</definedName>
    <definedName name="______EST5">#REF!</definedName>
    <definedName name="______EST6">#REF!</definedName>
    <definedName name="______EST7">#REF!</definedName>
    <definedName name="______EST8">#REF!</definedName>
    <definedName name="______EST9">#REF!</definedName>
    <definedName name="______EXC1">#REF!</definedName>
    <definedName name="______EXC10">#REF!</definedName>
    <definedName name="______EXC11">#REF!</definedName>
    <definedName name="______EXC12">#REF!</definedName>
    <definedName name="______EXC2">#REF!</definedName>
    <definedName name="______EXC3">#REF!</definedName>
    <definedName name="______EXC4">#REF!</definedName>
    <definedName name="______EXC5">#REF!</definedName>
    <definedName name="______EXC6">#REF!</definedName>
    <definedName name="______EXC7">#REF!</definedName>
    <definedName name="______EXC8">#REF!</definedName>
    <definedName name="______EXC9">#REF!</definedName>
    <definedName name="_____aiu2">[3]AIU!$J$105</definedName>
    <definedName name="_____EST1">#REF!</definedName>
    <definedName name="_____EST10">#REF!</definedName>
    <definedName name="_____EST11">#REF!</definedName>
    <definedName name="_____EST12">#REF!</definedName>
    <definedName name="_____EST13">#REF!</definedName>
    <definedName name="_____EST14">#REF!</definedName>
    <definedName name="_____EST15">#REF!</definedName>
    <definedName name="_____EST16">#REF!</definedName>
    <definedName name="_____EST17">#REF!</definedName>
    <definedName name="_____EST18">#REF!</definedName>
    <definedName name="_____EST19">#REF!</definedName>
    <definedName name="_____EST2">#REF!</definedName>
    <definedName name="_____EST3">#REF!</definedName>
    <definedName name="_____EST4">#REF!</definedName>
    <definedName name="_____EST5">#REF!</definedName>
    <definedName name="_____EST6">#REF!</definedName>
    <definedName name="_____EST7">#REF!</definedName>
    <definedName name="_____EST8">#REF!</definedName>
    <definedName name="_____EST9">#REF!</definedName>
    <definedName name="_____EXC1">#REF!</definedName>
    <definedName name="_____EXC10">#REF!</definedName>
    <definedName name="_____EXC11">#REF!</definedName>
    <definedName name="_____EXC12">#REF!</definedName>
    <definedName name="_____EXC2">#REF!</definedName>
    <definedName name="_____EXC3">#REF!</definedName>
    <definedName name="_____EXC4">#REF!</definedName>
    <definedName name="_____EXC5">#REF!</definedName>
    <definedName name="_____EXC6">#REF!</definedName>
    <definedName name="_____EXC7">#REF!</definedName>
    <definedName name="_____EXC8">#REF!</definedName>
    <definedName name="_____EXC9">#REF!</definedName>
    <definedName name="_____ORO10">#REF!</definedName>
    <definedName name="_____ORO11">#REF!</definedName>
    <definedName name="_____ORO12">#REF!</definedName>
    <definedName name="_____ORO13">#REF!</definedName>
    <definedName name="_____ORO14">#REF!</definedName>
    <definedName name="_____ORO15">#REF!</definedName>
    <definedName name="_____ORO16">#REF!</definedName>
    <definedName name="_____ORO17">#REF!</definedName>
    <definedName name="_____ORO18">#REF!</definedName>
    <definedName name="_____ORO19">#REF!</definedName>
    <definedName name="_____PJ50">#REF!</definedName>
    <definedName name="_____pj51">#REF!</definedName>
    <definedName name="_____PMT5671">[2]MEMORIAS!#REF!</definedName>
    <definedName name="_____PMT5805">[2]MEMORIAS!#REF!</definedName>
    <definedName name="_____PMT5806">[2]MEMORIAS!#REF!</definedName>
    <definedName name="_____PMT5815">[2]MEMORIAS!#REF!</definedName>
    <definedName name="_____PMT5820">[2]MEMORIAS!#REF!</definedName>
    <definedName name="_____r">#REF!</definedName>
    <definedName name="_____tab1">#REF!</definedName>
    <definedName name="_____tab2">#REF!</definedName>
    <definedName name="_____tab3">#REF!</definedName>
    <definedName name="_____TAB4">#REF!</definedName>
    <definedName name="_____Vol1">[4]Item!$A:$D</definedName>
    <definedName name="____aiu2">[3]AIU!$J$105</definedName>
    <definedName name="____EST1">#REF!</definedName>
    <definedName name="____EST10">#REF!</definedName>
    <definedName name="____EST11">#REF!</definedName>
    <definedName name="____EST12">#REF!</definedName>
    <definedName name="____EST13">#REF!</definedName>
    <definedName name="____EST14">#REF!</definedName>
    <definedName name="____EST15">#REF!</definedName>
    <definedName name="____EST16">#REF!</definedName>
    <definedName name="____EST17">#REF!</definedName>
    <definedName name="____EST18">#REF!</definedName>
    <definedName name="____EST19">#REF!</definedName>
    <definedName name="____EST2">#REF!</definedName>
    <definedName name="____EST3">#REF!</definedName>
    <definedName name="____EST4">#REF!</definedName>
    <definedName name="____EST5">#REF!</definedName>
    <definedName name="____EST6">#REF!</definedName>
    <definedName name="____EST7">#REF!</definedName>
    <definedName name="____EST8">#REF!</definedName>
    <definedName name="____EST9">#REF!</definedName>
    <definedName name="____EXC1">#REF!</definedName>
    <definedName name="____EXC10">#REF!</definedName>
    <definedName name="____EXC11">#REF!</definedName>
    <definedName name="____EXC12">#REF!</definedName>
    <definedName name="____EXC2">#REF!</definedName>
    <definedName name="____EXC3">#REF!</definedName>
    <definedName name="____EXC4">#REF!</definedName>
    <definedName name="____EXC5">#REF!</definedName>
    <definedName name="____EXC6">#REF!</definedName>
    <definedName name="____EXC7">#REF!</definedName>
    <definedName name="____EXC8">#REF!</definedName>
    <definedName name="____EXC9">#REF!</definedName>
    <definedName name="____ORO10">#REF!</definedName>
    <definedName name="____ORO11">#REF!</definedName>
    <definedName name="____ORO12">#REF!</definedName>
    <definedName name="____ORO13">#REF!</definedName>
    <definedName name="____ORO14">#REF!</definedName>
    <definedName name="____ORO15">#REF!</definedName>
    <definedName name="____ORO16">#REF!</definedName>
    <definedName name="____ORO17">#REF!</definedName>
    <definedName name="____ORO18">#REF!</definedName>
    <definedName name="____ORO19">#REF!</definedName>
    <definedName name="____PJ50">#REF!</definedName>
    <definedName name="____pj51">#REF!</definedName>
    <definedName name="____PMT5671">[2]MEMORIAS!#REF!</definedName>
    <definedName name="____PMT5805">[2]MEMORIAS!#REF!</definedName>
    <definedName name="____PMT5806">[2]MEMORIAS!#REF!</definedName>
    <definedName name="____PMT5815">[2]MEMORIAS!#REF!</definedName>
    <definedName name="____PMT5820">[2]MEMORIAS!#REF!</definedName>
    <definedName name="____r">#REF!</definedName>
    <definedName name="____SAL1">#REF!</definedName>
    <definedName name="____tab1">#REF!</definedName>
    <definedName name="____tab2">#REF!</definedName>
    <definedName name="____tab3">#REF!</definedName>
    <definedName name="____TAB4">#REF!</definedName>
    <definedName name="____Vol1">[4]Item!$A:$D</definedName>
    <definedName name="___aiu2">[3]AIU!$J$105</definedName>
    <definedName name="___EST1">#REF!</definedName>
    <definedName name="___EST10">#REF!</definedName>
    <definedName name="___EST11">#REF!</definedName>
    <definedName name="___EST12">#REF!</definedName>
    <definedName name="___EST13">#REF!</definedName>
    <definedName name="___EST14">#REF!</definedName>
    <definedName name="___EST15">#REF!</definedName>
    <definedName name="___EST16">#REF!</definedName>
    <definedName name="___EST17">#REF!</definedName>
    <definedName name="___EST18">#REF!</definedName>
    <definedName name="___EST19">#REF!</definedName>
    <definedName name="___EST2">#REF!</definedName>
    <definedName name="___EST3">#REF!</definedName>
    <definedName name="___EST4">#REF!</definedName>
    <definedName name="___EST5">#REF!</definedName>
    <definedName name="___EST6">#REF!</definedName>
    <definedName name="___EST7">#REF!</definedName>
    <definedName name="___EST8">#REF!</definedName>
    <definedName name="___EST9">#REF!</definedName>
    <definedName name="___ETR13">#REF!</definedName>
    <definedName name="___EXC1">#REF!</definedName>
    <definedName name="___EXC10">#REF!</definedName>
    <definedName name="___EXC11">#REF!</definedName>
    <definedName name="___EXC12">#REF!</definedName>
    <definedName name="___EXC2">#REF!</definedName>
    <definedName name="___EXC3">#REF!</definedName>
    <definedName name="___EXC4">#REF!</definedName>
    <definedName name="___EXC5">#REF!</definedName>
    <definedName name="___EXC6">#REF!</definedName>
    <definedName name="___EXC7">#REF!</definedName>
    <definedName name="___EXC8">#REF!</definedName>
    <definedName name="___EXC9">#REF!</definedName>
    <definedName name="___ORO10">#REF!</definedName>
    <definedName name="___ORO11">#REF!</definedName>
    <definedName name="___ORO12">#REF!</definedName>
    <definedName name="___ORO13">#REF!</definedName>
    <definedName name="___ORO14">#REF!</definedName>
    <definedName name="___ORO15">#REF!</definedName>
    <definedName name="___ORO16">#REF!</definedName>
    <definedName name="___ORO17">#REF!</definedName>
    <definedName name="___ORO18">#REF!</definedName>
    <definedName name="___ORO19">#REF!</definedName>
    <definedName name="___PJ50">#REF!</definedName>
    <definedName name="___pj51">#REF!</definedName>
    <definedName name="___PMT5671">[2]MEMORIAS!#REF!</definedName>
    <definedName name="___PMT5805">[2]MEMORIAS!#REF!</definedName>
    <definedName name="___PMT5806">[2]MEMORIAS!#REF!</definedName>
    <definedName name="___PMT5815">[2]MEMORIAS!#REF!</definedName>
    <definedName name="___PMT5820">[2]MEMORIAS!#REF!</definedName>
    <definedName name="___r">#REF!</definedName>
    <definedName name="___tab1">#REF!</definedName>
    <definedName name="___tab2">#REF!</definedName>
    <definedName name="___tab3">#REF!</definedName>
    <definedName name="___TAB4">#REF!</definedName>
    <definedName name="___Vol1">[4]Item!$A:$D</definedName>
    <definedName name="__1Excel_BuiltIn_Print_Area_1_1_1">#REF!</definedName>
    <definedName name="__2Excel_BuiltIn_Print_Titles_1_1_1_1">#REF!</definedName>
    <definedName name="__aiu2">[3]AIU!$J$105</definedName>
    <definedName name="__EST1">#REF!</definedName>
    <definedName name="__EST10">#REF!</definedName>
    <definedName name="__EST11">#REF!</definedName>
    <definedName name="__EST12">#REF!</definedName>
    <definedName name="__EST13">#REF!</definedName>
    <definedName name="__EST14">#REF!</definedName>
    <definedName name="__EST15">#REF!</definedName>
    <definedName name="__EST16">#REF!</definedName>
    <definedName name="__EST17">#REF!</definedName>
    <definedName name="__EST18">#REF!</definedName>
    <definedName name="__EST19">#REF!</definedName>
    <definedName name="__EST2">#REF!</definedName>
    <definedName name="__EST23">#REF!</definedName>
    <definedName name="__EST3">#REF!</definedName>
    <definedName name="__EST4">#REF!</definedName>
    <definedName name="__EST5">#REF!</definedName>
    <definedName name="__EST6">#REF!</definedName>
    <definedName name="__EST7">#REF!</definedName>
    <definedName name="__EST8">#REF!</definedName>
    <definedName name="__EST9">#REF!</definedName>
    <definedName name="__ETR13">#REF!</definedName>
    <definedName name="__EXC1">#REF!</definedName>
    <definedName name="__EXC10">#REF!</definedName>
    <definedName name="__EXC11">#REF!</definedName>
    <definedName name="__EXC12">#REF!</definedName>
    <definedName name="__EXC2">#REF!</definedName>
    <definedName name="__EXC3">#REF!</definedName>
    <definedName name="__EXC4">#REF!</definedName>
    <definedName name="__EXC5">#REF!</definedName>
    <definedName name="__EXC6">#REF!</definedName>
    <definedName name="__EXC7">#REF!</definedName>
    <definedName name="__EXC8">#REF!</definedName>
    <definedName name="__EXC9">#REF!</definedName>
    <definedName name="__ORO10">#REF!</definedName>
    <definedName name="__ORO11">#REF!</definedName>
    <definedName name="__ORO12">#REF!</definedName>
    <definedName name="__ORO13">#REF!</definedName>
    <definedName name="__ORO14">#REF!</definedName>
    <definedName name="__ORO15">#REF!</definedName>
    <definedName name="__ORO16">#REF!</definedName>
    <definedName name="__ORO17">#REF!</definedName>
    <definedName name="__ORO18">#REF!</definedName>
    <definedName name="__ORO19">#REF!</definedName>
    <definedName name="__PJ50">#REF!</definedName>
    <definedName name="__pj51">#REF!</definedName>
    <definedName name="__PMT5671">[2]MEMORIAS!#REF!</definedName>
    <definedName name="__PMT5805">[2]MEMORIAS!#REF!</definedName>
    <definedName name="__PMT5806">[2]MEMORIAS!#REF!</definedName>
    <definedName name="__PMT5815">[2]MEMORIAS!#REF!</definedName>
    <definedName name="__PMT5820">[2]MEMORIAS!#REF!</definedName>
    <definedName name="__r">#REF!</definedName>
    <definedName name="__tab1">#REF!</definedName>
    <definedName name="__tab2">#REF!</definedName>
    <definedName name="__tab3">#REF!</definedName>
    <definedName name="__TAB4">#REF!</definedName>
    <definedName name="__Vol1">[4]Item!$A:$D</definedName>
    <definedName name="_19Excel_BuiltIn_Print_Area_1_1_1">#REF!</definedName>
    <definedName name="_1Excel_BuiltIn_Print_Area_1_1">#REF!</definedName>
    <definedName name="_1Excel_BuiltIn_Print_Area_1_1_1">#REF!</definedName>
    <definedName name="_25Excel_BuiltIn_Print_Titles_1_1_1_1">#REF!</definedName>
    <definedName name="_2Excel_BuiltIn_Print_Titles_1_1_1_1">#REF!</definedName>
    <definedName name="_aiu2">[3]AIU!$J$105</definedName>
    <definedName name="_APU221">#REF!</definedName>
    <definedName name="_APU465">[5]!absc</definedName>
    <definedName name="_EST1">#REF!</definedName>
    <definedName name="_EST10">#REF!</definedName>
    <definedName name="_EST11">#REF!</definedName>
    <definedName name="_EST12">#REF!</definedName>
    <definedName name="_EST13">#REF!</definedName>
    <definedName name="_EST14">#REF!</definedName>
    <definedName name="_EST15">#REF!</definedName>
    <definedName name="_EST16">#REF!</definedName>
    <definedName name="_EST17">#REF!</definedName>
    <definedName name="_EST18">#REF!</definedName>
    <definedName name="_EST19">#REF!</definedName>
    <definedName name="_EST2">#REF!</definedName>
    <definedName name="_EST23">#REF!</definedName>
    <definedName name="_EST3">#REF!</definedName>
    <definedName name="_EST4">#REF!</definedName>
    <definedName name="_EST5">#REF!</definedName>
    <definedName name="_EST6">#REF!</definedName>
    <definedName name="_EST7">#REF!</definedName>
    <definedName name="_EST8">#REF!</definedName>
    <definedName name="_EST9">#REF!</definedName>
    <definedName name="_ETR13">#REF!</definedName>
    <definedName name="_EXC1">#REF!</definedName>
    <definedName name="_EXC10">#REF!</definedName>
    <definedName name="_EXC11">#REF!</definedName>
    <definedName name="_EXC12">#REF!</definedName>
    <definedName name="_EXC2">#REF!</definedName>
    <definedName name="_EXC3">#REF!</definedName>
    <definedName name="_EXC4">#REF!</definedName>
    <definedName name="_EXC5">#REF!</definedName>
    <definedName name="_EXC6">#REF!</definedName>
    <definedName name="_EXC7">#REF!</definedName>
    <definedName name="_EXC8">#REF!</definedName>
    <definedName name="_EXC9">#REF!</definedName>
    <definedName name="_ORO10">#REF!</definedName>
    <definedName name="_ORO11">#REF!</definedName>
    <definedName name="_ORO12">#REF!</definedName>
    <definedName name="_ORO13">#REF!</definedName>
    <definedName name="_ORO14">#REF!</definedName>
    <definedName name="_ORO15">#REF!</definedName>
    <definedName name="_ORO16">#REF!</definedName>
    <definedName name="_ORO17">#REF!</definedName>
    <definedName name="_ORO18">#REF!</definedName>
    <definedName name="_ORO19">#REF!</definedName>
    <definedName name="_PJ50">#REF!</definedName>
    <definedName name="_pj51">#REF!</definedName>
    <definedName name="_PMT5671">[2]MEMORIAS!#REF!</definedName>
    <definedName name="_PMT5805">[2]MEMORIAS!#REF!</definedName>
    <definedName name="_PMT5806">[2]MEMORIAS!#REF!</definedName>
    <definedName name="_PMT5815">[2]MEMORIAS!#REF!</definedName>
    <definedName name="_PMT5820">[2]MEMORIAS!#REF!</definedName>
    <definedName name="_r">#REF!</definedName>
    <definedName name="_SAL1">#REF!</definedName>
    <definedName name="_tab1">#REF!</definedName>
    <definedName name="_tab2">#REF!</definedName>
    <definedName name="_tab3">#REF!</definedName>
    <definedName name="_TAB4">#REF!</definedName>
    <definedName name="_Vol1">[4]Item!$A:$D</definedName>
    <definedName name="A">#REF!</definedName>
    <definedName name="A_impresión_IM">#REF!</definedName>
    <definedName name="AA">[6]Datos!#REF!</definedName>
    <definedName name="AAA">#REF!</definedName>
    <definedName name="AAAAAAAAAA">#REF!</definedName>
    <definedName name="AAAAAAAAAAAAAA">#REF!</definedName>
    <definedName name="AAAAAAAAAAAAAAAAAAAA">#REF!</definedName>
    <definedName name="AADOQUINVEH">#REF!</definedName>
    <definedName name="AANDENES">#REF!</definedName>
    <definedName name="ab">#REF!</definedName>
    <definedName name="abc">#REF!</definedName>
    <definedName name="ABR">#REF!</definedName>
    <definedName name="absc">#N/A</definedName>
    <definedName name="ACALZADA">#REF!</definedName>
    <definedName name="AccessDatabase" hidden="1">"C:\C-314\VOLUMENES\volfin4.mdb"</definedName>
    <definedName name="ACERO_DE_REFUERZO_60000">'[7]Acero de 60.000psi'!$I$53</definedName>
    <definedName name="ACOMETIDA">'[8]ACTA DE MODIFICACION'!#REF!</definedName>
    <definedName name="Administrativos">[6]Datos!$C$17</definedName>
    <definedName name="adoq">[9]!absc</definedName>
    <definedName name="AGO">#REF!</definedName>
    <definedName name="AIU">[6]Datos!$C$16</definedName>
    <definedName name="AIU_ADMON">[10]DATOS!$D$8</definedName>
    <definedName name="AIU_IMP">[10]DATOS!$D$9</definedName>
    <definedName name="AIU_UTIL">[10]DATOS!$D$10</definedName>
    <definedName name="aiud">#REF!</definedName>
    <definedName name="Ajuste">[11]Datos!$B$11</definedName>
    <definedName name="alc">[12]!absc</definedName>
    <definedName name="AMBIENTAL">#REF!</definedName>
    <definedName name="AMGC_AU0">'[13]MANTENIMIIENTO CORRECTIVO Y NOR'!#REF!</definedName>
    <definedName name="AMGC_NFm0">'[13]MANTENIMIIENTO CORRECTIVO Y NOR'!#REF!</definedName>
    <definedName name="AMGCm">'[13]MANTENIMIIENTO CORRECTIVO Y NOR'!#REF!</definedName>
    <definedName name="AÑOWUIE">'[14]Res-Accide-10'!$R$2:$R$7</definedName>
    <definedName name="Ao">[15]Indices!#REF!</definedName>
    <definedName name="APU">[16]!absc</definedName>
    <definedName name="APU221.1">#REF!</definedName>
    <definedName name="APU221.2">#REF!</definedName>
    <definedName name="AREA">#REF!</definedName>
    <definedName name="_xlnm.Print_Area" localSheetId="4">'Costos de inversión Propues 3'!$A$1:$AB$102</definedName>
    <definedName name="_xlnm.Print_Area" localSheetId="0">'Costos de inversión Propuesta 1'!$A$1:$AB$102</definedName>
    <definedName name="_xlnm.Print_Area" localSheetId="2">'Costos de inversión Propuesta 2'!$A$1:$AB$102</definedName>
    <definedName name="_xlnm.Print_Area" localSheetId="6">'Parámetros técnico-económicos'!$A$1:$J$49</definedName>
    <definedName name="_xlnm.Print_Area" localSheetId="1">'UCAPS 1'!$A$1:$F$177</definedName>
    <definedName name="_xlnm.Print_Area" localSheetId="3">'UCAPS 2'!$A$1:$F$189</definedName>
    <definedName name="_xlnm.Print_Area" localSheetId="5">'UCAPS 3'!$A$1:$F$189</definedName>
    <definedName name="_xlnm.Print_Area">#REF!</definedName>
    <definedName name="asa">[6]Datos!#REF!</definedName>
    <definedName name="asdfñk">[17]!absc</definedName>
    <definedName name="ATenerEnCuenta">#REF!</definedName>
    <definedName name="AU">'[18]CIRCUITOS CODENSA'!#REF!</definedName>
    <definedName name="auto1">#REF!</definedName>
    <definedName name="auto2">#REF!</definedName>
    <definedName name="AUTOPISTA">'[18]CIRCUITOS CODENSA'!#REF!</definedName>
    <definedName name="b">#REF!</definedName>
    <definedName name="B_impresión_IM">#REF!</definedName>
    <definedName name="BANCO">#REF!</definedName>
    <definedName name="BASE">#REF!</definedName>
    <definedName name="BASE2">#REF!</definedName>
    <definedName name="_xlnm.Database">#REF!</definedName>
    <definedName name="BL">'[18]CIRCUITOS CODENSA'!#REF!</definedName>
    <definedName name="BO">'[18]CIRCUITOS CODENSA'!#REF!</definedName>
    <definedName name="BuiltIn_Print_Area___0">#REF!</definedName>
    <definedName name="BuiltIn_Print_Titles">#REF!</definedName>
    <definedName name="C_">#REF!</definedName>
    <definedName name="C_Apus" comment="Codigo Apus">'[19]1_Preliminares'!$A$26</definedName>
    <definedName name="Calidad">#REF!</definedName>
    <definedName name="Campamento">#REF!</definedName>
    <definedName name="CANT">#REF!</definedName>
    <definedName name="CANT1.1">#REF!</definedName>
    <definedName name="CANT1.2">#REF!</definedName>
    <definedName name="CANT1.3">#REF!</definedName>
    <definedName name="CANT1.5">#REF!</definedName>
    <definedName name="CANT1.6">#REF!</definedName>
    <definedName name="CANT1.7">#REF!</definedName>
    <definedName name="CANT1.9">#REF!</definedName>
    <definedName name="CANT2.11">#REF!</definedName>
    <definedName name="CANT2.12">#REF!</definedName>
    <definedName name="CANT2.2">#REF!</definedName>
    <definedName name="CANT2.3">#REF!</definedName>
    <definedName name="CANT2.4">#REF!</definedName>
    <definedName name="CANT8.1">#REF!</definedName>
    <definedName name="CANT8.2">#REF!</definedName>
    <definedName name="CANT8.3">#REF!</definedName>
    <definedName name="CANT8.4">#REF!</definedName>
    <definedName name="CANT8.5">#REF!</definedName>
    <definedName name="CANT8.6">#REF!</definedName>
    <definedName name="CANT8.7">#REF!</definedName>
    <definedName name="CAPITULO1">#REF!</definedName>
    <definedName name="CAPITULO10">#REF!</definedName>
    <definedName name="CAPITULO11">#REF!</definedName>
    <definedName name="CAPITULO12">#REF!</definedName>
    <definedName name="CAPITULO13">#REF!</definedName>
    <definedName name="CAPITULO14">#REF!</definedName>
    <definedName name="CAPITULO15">#REF!</definedName>
    <definedName name="CAPITULO16">#REF!</definedName>
    <definedName name="CAPITULO17">#REF!</definedName>
    <definedName name="CAPITULO18">#REF!</definedName>
    <definedName name="CAPITULO19">#REF!</definedName>
    <definedName name="CAPITULO2">#REF!</definedName>
    <definedName name="CAPITULO20">#REF!</definedName>
    <definedName name="CAPITULO21">#REF!</definedName>
    <definedName name="CAPITULO3">#REF!</definedName>
    <definedName name="CAPITULO4">#REF!</definedName>
    <definedName name="CAPITULO5">#REF!</definedName>
    <definedName name="CAPITULO6">#REF!</definedName>
    <definedName name="CAPITULO7">#REF!</definedName>
    <definedName name="CAPITULO8">#REF!</definedName>
    <definedName name="CAPITULO9">#REF!</definedName>
    <definedName name="cc">[20]PERSONAL!$D$8</definedName>
    <definedName name="CCCCCC">'[21]A. P. U.'!#REF!</definedName>
    <definedName name="Ccedelca">'[22]financiera - REDES'!#REF!</definedName>
    <definedName name="ccto210">#REF!</definedName>
    <definedName name="CdadCalidad">#REF!</definedName>
    <definedName name="CdadCalidades">#REF!</definedName>
    <definedName name="CdadNoFactura">#REF!</definedName>
    <definedName name="CdadNoFacturables">#REF!</definedName>
    <definedName name="CdadProfesional">#REF!</definedName>
    <definedName name="CdadProfesionales">#REF!</definedName>
    <definedName name="CdadTecnico">#REF!</definedName>
    <definedName name="CdadTecnicos">#REF!</definedName>
    <definedName name="CDS_V_INDICES_CIRCUITO_CAUSA">#REF!</definedName>
    <definedName name="CIRCUITOS">[23]Circuitos!$C$2:$C$891</definedName>
    <definedName name="CIRCUNVALAR">#REF!</definedName>
    <definedName name="Ciudades">[24]Insumos!$B$1813:$B$1912</definedName>
    <definedName name="CL">'[18]CIRCUITOS CODENSA'!#REF!</definedName>
    <definedName name="Codigo" comment="Codigo Insumo">[19]Insumos!$A$4:$A$1772</definedName>
    <definedName name="Codigo_M.Obra" comment="Mano de obra ">[19]M.Obra!$A$35:$A$43</definedName>
    <definedName name="codigos">[25]Banderas!$A:$A</definedName>
    <definedName name="Compañía">[6]Datos!$C$5</definedName>
    <definedName name="CONCRETO_2000">'[7]Concreto de 2000 psi'!$I$53</definedName>
    <definedName name="CONDI1">#REF!</definedName>
    <definedName name="Consultor">[26]Datos!$B$3</definedName>
    <definedName name="Contrato">[26]Datos!$B$2</definedName>
    <definedName name="Coordinador">[26]Datos!$B$6</definedName>
    <definedName name="CosteoConsultoria">#REF!</definedName>
    <definedName name="CostoDirecto">#REF!</definedName>
    <definedName name="CostoDirectoObra">'[27]COSTEO TOTAL OBRA'!$D$7</definedName>
    <definedName name="Costopérdidas">[28]Modelo!#REF!</definedName>
    <definedName name="Costos_Directos">#REF!</definedName>
    <definedName name="Costos_Indirectos">#REF!</definedName>
    <definedName name="CotizacionARP">#REF!</definedName>
    <definedName name="CT">'[18]CIRCUITOS CODENSA'!#REF!</definedName>
    <definedName name="CU">'[18]CIRCUITOS CODENSA'!#REF!</definedName>
    <definedName name="cuad1">#REF!</definedName>
    <definedName name="cuad2">#REF!</definedName>
    <definedName name="cuad3">#REF!</definedName>
    <definedName name="cuad4">#REF!</definedName>
    <definedName name="CUAD5">#REF!</definedName>
    <definedName name="cuado">#REF!</definedName>
    <definedName name="cuadrilla">[11]Cuadrillas!$C$13:$F$43</definedName>
    <definedName name="Cuadrillas">[29]Cuadrillas!$A$11:$I$77</definedName>
    <definedName name="CUm_al_usuario">'[13]MANTENIMIIENTO CORRECTIVO Y NOR'!#REF!</definedName>
    <definedName name="D">#REF!</definedName>
    <definedName name="D1cedelca">'[22]financiera - REDES'!#REF!</definedName>
    <definedName name="DADADAD" hidden="1">{#N/A,#N/A,TRUE,"CODIGO DEPENDENCIA"}</definedName>
    <definedName name="Database">#REF!</definedName>
    <definedName name="Datos">#REF!</definedName>
    <definedName name="DD">#REF!</definedName>
    <definedName name="Decision">#REF!</definedName>
    <definedName name="Departamento">#REF!</definedName>
    <definedName name="DESC1">[30]ITEMS!$B$2</definedName>
    <definedName name="DESC521">[31]ITEMS!$B$522</definedName>
    <definedName name="Descrip_cuadrillas">[29]Cuadrillas!$A$15:$A$77</definedName>
    <definedName name="Descrip_equipos">[29]Equ!$A$15:$A$102</definedName>
    <definedName name="Descrip_transporte">[29]Trans!$A$18:$A$65</definedName>
    <definedName name="Descripción">[29]Mat!$A$11:$A$1041</definedName>
    <definedName name="DESCRP1">[10]DATOS!$D$2</definedName>
    <definedName name="DESCRP2">[10]DATOS!$D$3</definedName>
    <definedName name="DestinoConsultoria">#REF!</definedName>
    <definedName name="DestinoObra">#REF!</definedName>
    <definedName name="DIC">#REF!</definedName>
    <definedName name="diego">#REF!</definedName>
    <definedName name="diego1">#REF!</definedName>
    <definedName name="DifConsultoriaFM">#REF!</definedName>
    <definedName name="DIRECTO1">[32]APU!$U$132</definedName>
    <definedName name="DIRECTO10">[32]APU!$U$681</definedName>
    <definedName name="DIRECTO100">[32]APU!$U$6171</definedName>
    <definedName name="DIRECTO101">[32]APU!$U$6232</definedName>
    <definedName name="DIRECTO102">[32]APU!$U$6293</definedName>
    <definedName name="DIRECTO103">[32]APU!$U$6354</definedName>
    <definedName name="DIRECTO104">[32]APU!$U$6415</definedName>
    <definedName name="DIRECTO105">[32]APU!$U$6476</definedName>
    <definedName name="DIRECTO11">[32]APU!$U$742</definedName>
    <definedName name="DIRECTO12">[32]APU!$U$803</definedName>
    <definedName name="DIRECTO124">[32]APU!$U$7635</definedName>
    <definedName name="DIRECTO125">[32]APU!$U$7696</definedName>
    <definedName name="DIRECTO126">[32]APU!$U$7757</definedName>
    <definedName name="DIRECTO127">[32]APU!$U$7818</definedName>
    <definedName name="DIRECTO128">[32]APU!$U$7879</definedName>
    <definedName name="DIRECTO129">[32]APU!$U$7940</definedName>
    <definedName name="DIRECTO13">[32]APU!$U$864</definedName>
    <definedName name="DIRECTO130">[32]APU!$U$8001</definedName>
    <definedName name="DIRECTO131">[32]APU!$U$8062</definedName>
    <definedName name="DIRECTO132">[32]APU!$U$8123</definedName>
    <definedName name="DIRECTO133">[32]APU!$U$8184</definedName>
    <definedName name="DIRECTO134">[32]APU!$U$8245</definedName>
    <definedName name="DIRECTO14">[32]APU!$U$925</definedName>
    <definedName name="DIRECTO15">[32]APU!$U$986</definedName>
    <definedName name="DIRECTO16">[32]APU!$U$1047</definedName>
    <definedName name="DIRECTO17">[32]APU!$U$1108</definedName>
    <definedName name="DIRECTO18">[32]APU!$U$1169</definedName>
    <definedName name="DIRECTO2">[32]APU!$U$193</definedName>
    <definedName name="DIRECTO2.10">[32]APU!$U$14889</definedName>
    <definedName name="DIRECTO2.11">[32]APU!$U$14950</definedName>
    <definedName name="DIRECTO2.12">[32]APU!$U$15011</definedName>
    <definedName name="DIRECTO2.9">[32]APU!$U$11839</definedName>
    <definedName name="DIRECTO21">[32]APU!$U$1352</definedName>
    <definedName name="DIRECTO22">[32]APU!$U$1413</definedName>
    <definedName name="DIRECTO23">[32]APU!$U$1474</definedName>
    <definedName name="DIRECTO24">[32]APU!$U$1535</definedName>
    <definedName name="DIRECTO25">[32]APU!$U$1596</definedName>
    <definedName name="DIRECTO26">[32]APU!$U$1657</definedName>
    <definedName name="DIRECTO27">[32]APU!$U$1718</definedName>
    <definedName name="DIRECTO28">[32]APU!$U$1779</definedName>
    <definedName name="DIRECTO29">[32]APU!$U$1840</definedName>
    <definedName name="DIRECTO3">[32]APU!$U$254</definedName>
    <definedName name="DIRECTO3.15">[32]APU!$U$8667</definedName>
    <definedName name="DIRECTO3.16">[32]APU!$U$8728</definedName>
    <definedName name="DIRECTO3.17">[32]APU!$U$8789</definedName>
    <definedName name="DIRECTO3.18">[32]APU!$U$8850</definedName>
    <definedName name="DIRECTO3.19">[32]APU!$U$8911</definedName>
    <definedName name="DIRECTO3.20">[32]APU!$U$8972</definedName>
    <definedName name="DIRECTO3.21">[32]APU!$U$11961</definedName>
    <definedName name="DIRECTO3.22">[32]APU!$U$14523</definedName>
    <definedName name="DIRECTO3.23">[32]APU!$U$15133</definedName>
    <definedName name="DIRECTO3.24">[32]APU!$U$16292</definedName>
    <definedName name="DIRECTO3.25">[32]APU!$U$16353</definedName>
    <definedName name="DIRECTO3.26">[32]APU!$U$16414</definedName>
    <definedName name="DIRECTO3.27">[32]APU!$U$16475</definedName>
    <definedName name="DIRECTO3.28">[32]APU!$U$16536</definedName>
    <definedName name="DIRECTO30">[32]APU!$U$1901</definedName>
    <definedName name="DIRECTO31">[32]APU!$U$1962</definedName>
    <definedName name="DIRECTO32">[32]APU!$U$2023</definedName>
    <definedName name="DIRECTO33">[32]APU!$U$2084</definedName>
    <definedName name="DIRECTO34">[32]APU!$U$2145</definedName>
    <definedName name="DIRECTO35">[32]APU!$U$2206</definedName>
    <definedName name="DIRECTO36">[32]APU!$U$2267</definedName>
    <definedName name="DIRECTO37">[32]APU!$U$2328</definedName>
    <definedName name="DIRECTO38">[32]APU!$U$2389</definedName>
    <definedName name="DIRECTO39">[32]APU!$U$2450</definedName>
    <definedName name="DIRECTO4">[32]APU!$U$315</definedName>
    <definedName name="DIRECTO4.20">[32]APU!$U$9216</definedName>
    <definedName name="DIRECTO4.21">[32]APU!$U$9277</definedName>
    <definedName name="DIRECTO4.22">[32]APU!$U$9338</definedName>
    <definedName name="DIRECTO4.23">[32]APU!$U$9399</definedName>
    <definedName name="DIRECTO4.24">[32]APU!$U$9460</definedName>
    <definedName name="DIRECTO4.25">[32]APU!$U$9521</definedName>
    <definedName name="DIRECTO4.26">[32]APU!$U$9582</definedName>
    <definedName name="DIRECTO4.27">[32]APU!$U$9643</definedName>
    <definedName name="DIRECTO4.28">[32]APU!$U$9704</definedName>
    <definedName name="DIRECTO4.29">[32]APU!$U$9765</definedName>
    <definedName name="DIRECTO4.30">[32]APU!$U$9826</definedName>
    <definedName name="DIRECTO4.31">[32]APU!$U$9887</definedName>
    <definedName name="DIRECTO4.32">[32]APU!$U$9948</definedName>
    <definedName name="DIRECTO4.33">[32]APU!$U$10009</definedName>
    <definedName name="DIRECTO4.34">[32]APU!$U$10070</definedName>
    <definedName name="DIRECTO4.35">[32]APU!$U$11595</definedName>
    <definedName name="DIRECTO4.36">[32]APU!$U$11656</definedName>
    <definedName name="DIRECTO4.37">[32]APU!$U$15987</definedName>
    <definedName name="DIRECTO4.38">[32]APU!$U$15194</definedName>
    <definedName name="DIRECTO4.39">[32]APU!$U$14279</definedName>
    <definedName name="DIRECTO4.40">[32]APU!$U$14340</definedName>
    <definedName name="DIRECTO4.41">[32]APU!$U$14401</definedName>
    <definedName name="DIRECTO4.42">[32]APU!$U$14462</definedName>
    <definedName name="DIRECTO4.43">[32]APU!$U$14584</definedName>
    <definedName name="DIRECTO4.44">[32]APU!$U$16048</definedName>
    <definedName name="DIRECTO4.45">[32]APU!$U$16109</definedName>
    <definedName name="DIRECTO4.46">[32]APU!$U$14706</definedName>
    <definedName name="DIRECTO4.47">[32]APU!$U$15926</definedName>
    <definedName name="DIRECTO4.48">[32]APU!$U$16170</definedName>
    <definedName name="DIRECTO4.49">[32]APU!$U$16231</definedName>
    <definedName name="DIRECTO4.50">[32]APU!$U$16902</definedName>
    <definedName name="DIRECTO4.51">[32]APU!$U$17634</definedName>
    <definedName name="DIRECTO4.52">[32]APU!$U$17695</definedName>
    <definedName name="DIRECTO40">[32]APU!$U$2511</definedName>
    <definedName name="DIRECTO41">[32]APU!$U$2572</definedName>
    <definedName name="DIRECTO42">[32]APU!$U$2633</definedName>
    <definedName name="DIRECTO43">[32]APU!$U$2694</definedName>
    <definedName name="DIRECTO44">[32]APU!$U$2755</definedName>
    <definedName name="DIRECTO45">[32]APU!$U$2816</definedName>
    <definedName name="DIRECTO46">[32]APU!$U$2877</definedName>
    <definedName name="DIRECTO47">[32]APU!$U$2938</definedName>
    <definedName name="DIRECTO48">[32]APU!$U$2999</definedName>
    <definedName name="DIRECTO49">[32]APU!$U$3060</definedName>
    <definedName name="DIRECTO5">[32]APU!$U$376</definedName>
    <definedName name="DIRECTO5.100">[32]APU!$U$12449</definedName>
    <definedName name="DIRECTO5.101">[32]APU!$U$12510</definedName>
    <definedName name="DIRECTO5.104">[32]APU!$U$12571</definedName>
    <definedName name="DIRECTO5.105">[32]APU!$U$12632</definedName>
    <definedName name="DIRECTO5.106">[32]APU!$U$12693</definedName>
    <definedName name="DIRECTO5.107">[32]APU!$U$12754</definedName>
    <definedName name="DIRECTO5.108">[32]APU!$U$12815</definedName>
    <definedName name="DIRECTO5.109">[32]APU!$U$12876</definedName>
    <definedName name="DIRECTO5.111">[32]APU!$U$12937</definedName>
    <definedName name="DIRECTO5.112">[32]APU!$U$12998</definedName>
    <definedName name="DIRECTO5.113">[32]APU!$U$14767</definedName>
    <definedName name="DIRECTO5.114">[32]APU!$U$14828</definedName>
    <definedName name="DIRECTO5.115">[32]APU!$U$15072</definedName>
    <definedName name="DIRECTO5.53">[32]APU!$U$10131</definedName>
    <definedName name="DIRECTO5.54">[32]APU!$U$10192</definedName>
    <definedName name="DIRECTO5.55">[32]APU!$U$10253</definedName>
    <definedName name="DIRECTO5.56">[32]APU!$U$10314</definedName>
    <definedName name="DIRECTO5.57">[32]APU!$U$10375</definedName>
    <definedName name="DIRECTO5.58">[32]APU!$U$10436</definedName>
    <definedName name="DIRECTO5.59">[32]APU!$U$10497</definedName>
    <definedName name="DIRECTO5.60">[32]APU!$U$10558</definedName>
    <definedName name="DIRECTO5.61">[32]APU!$U$10619</definedName>
    <definedName name="DIRECTO5.62">[32]APU!$U$10680</definedName>
    <definedName name="DIRECTO5.63">[32]APU!$U$10741</definedName>
    <definedName name="DIRECTO5.64">[32]APU!$U$10802</definedName>
    <definedName name="DIRECTO5.65">[32]APU!$U$10863</definedName>
    <definedName name="DIRECTO5.66">[32]APU!$U$10924</definedName>
    <definedName name="DIRECTO5.67">[32]APU!$U$10985</definedName>
    <definedName name="DIRECTO5.68">[32]APU!$U$11046</definedName>
    <definedName name="DIRECTO5.69">[32]APU!$U$11107</definedName>
    <definedName name="DIRECTO5.70">[32]APU!$U$11168</definedName>
    <definedName name="DIRECTO5.71">[32]APU!$U$11229</definedName>
    <definedName name="DIRECTO5.72">[32]APU!$U$12022</definedName>
    <definedName name="DIRECTO5.73">[32]APU!$U$12083</definedName>
    <definedName name="DIRECTO5.74">[32]APU!$U$12144</definedName>
    <definedName name="DIRECTO5.77">[32]APU!$U$12205</definedName>
    <definedName name="DIRECTO5.78">[32]APU!$U$12327</definedName>
    <definedName name="DIRECTO5.79">[32]APU!$U$12388</definedName>
    <definedName name="DIRECTO5.80">[32]APU!$U$12266</definedName>
    <definedName name="DIRECTO5.82">[32]APU!$U$14035</definedName>
    <definedName name="DIRECTO5.83">[32]APU!$U$14096</definedName>
    <definedName name="DIRECTO5.84">[32]APU!$U$13364</definedName>
    <definedName name="DIRECTO5.85">[32]APU!$U$13425</definedName>
    <definedName name="DIRECTO5.86">[32]APU!$U$13486</definedName>
    <definedName name="DIRECTO5.87">[32]APU!$U$13547</definedName>
    <definedName name="DIRECTO5.88">[32]APU!$U$13608</definedName>
    <definedName name="DIRECTO5.89">[32]APU!$U$13669</definedName>
    <definedName name="DIRECTO5.90">[32]APU!$U$13730</definedName>
    <definedName name="DIRECTO5.91">[32]APU!$U$13791</definedName>
    <definedName name="DIRECTO5.92">[32]APU!$U$13852</definedName>
    <definedName name="DIRECTO5.93">[32]APU!$U$13913</definedName>
    <definedName name="DIRECTO5.94">[32]APU!$U$13974</definedName>
    <definedName name="DIRECTO5.95">[32]APU!$U$13059</definedName>
    <definedName name="DIRECTO5.96">[32]APU!$U$13120</definedName>
    <definedName name="DIRECTO5.97">[32]APU!$U$13181</definedName>
    <definedName name="DIRECTO5.98">[32]APU!$U$13242</definedName>
    <definedName name="DIRECTO5.99">[32]APU!$U$13303</definedName>
    <definedName name="DIRECTO50">[32]APU!$U$3121</definedName>
    <definedName name="DIRECTO51">[32]APU!$U$3182</definedName>
    <definedName name="DIRECTO52">[32]APU!$U$3243</definedName>
    <definedName name="DIRECTO53">[32]APU!$U$3304</definedName>
    <definedName name="DIRECTO54">[32]APU!$U$3365</definedName>
    <definedName name="DIRECTO55">[32]APU!$U$3426</definedName>
    <definedName name="DIRECTO56">[32]APU!$U$3487</definedName>
    <definedName name="DIRECTO57">[32]APU!$U$3548</definedName>
    <definedName name="DIRECTO58">[32]APU!$U$3609</definedName>
    <definedName name="DIRECTO59">[32]APU!$U$3670</definedName>
    <definedName name="DIRECTO6">[32]APU!$U$437</definedName>
    <definedName name="DIRECTO60">[32]APU!$U$3731</definedName>
    <definedName name="DIRECTO61">[32]APU!$U$3792</definedName>
    <definedName name="DIRECTO62">[32]APU!$U$3853</definedName>
    <definedName name="DIRECTO63">[32]APU!$U$3914</definedName>
    <definedName name="DIRECTO64">[32]APU!$U$3975</definedName>
    <definedName name="DIRECTO65">[32]APU!$U$4036</definedName>
    <definedName name="DIRECTO66">[32]APU!$U$4097</definedName>
    <definedName name="DIRECTO67">[32]APU!$U$4158</definedName>
    <definedName name="DIRECTO68">[32]APU!$U$4219</definedName>
    <definedName name="DIRECTO69">[32]APU!$U$4280</definedName>
    <definedName name="DIRECTO7">[32]APU!$U$498</definedName>
    <definedName name="DIRECTO7.12">[32]APU!$U$8305</definedName>
    <definedName name="DIRECTO7.13">[32]APU!$U$8366</definedName>
    <definedName name="DIRECTO7.14">[32]APU!$U$8427</definedName>
    <definedName name="DIRECTO7.15">[32]APU!$U$8488</definedName>
    <definedName name="DIRECTO7.16">[32]APU!$U$8606</definedName>
    <definedName name="DIRECTO7.17">[32]APU!$U$11290</definedName>
    <definedName name="DIRECTO7.18">[32]APU!$U$11351</definedName>
    <definedName name="DIRECTO7.19">[32]APU!$U$11412</definedName>
    <definedName name="DIRECTO7.20">[32]APU!$U$11473</definedName>
    <definedName name="DIRECTO7.21">[32]APU!$U$11534</definedName>
    <definedName name="DIRECTO7.22">[32]APU!$U$11717</definedName>
    <definedName name="DIRECTO7.23">[32]APU!$U$11778</definedName>
    <definedName name="DIRECTO7.24">[32]APU!$U$14645</definedName>
    <definedName name="DIRECTO7.25">[32]APU!$U$15255</definedName>
    <definedName name="DIRECTO7.26">[32]APU!$U$15316</definedName>
    <definedName name="DIRECTO7.27">[32]APU!$U$15377</definedName>
    <definedName name="DIRECTO7.28">[32]APU!$U$15438</definedName>
    <definedName name="DIRECTO7.29">[32]APU!$U$15499</definedName>
    <definedName name="DIRECTO7.30">[32]APU!$U$15560</definedName>
    <definedName name="DIRECTO7.31">[32]APU!$U$15621</definedName>
    <definedName name="DIRECTO7.32">[32]APU!$U$15682</definedName>
    <definedName name="DIRECTO7.33">[32]APU!$U$15743</definedName>
    <definedName name="DIRECTO7.34">[32]APU!$U$15804</definedName>
    <definedName name="DIRECTO7.35">[32]APU!$U$15865</definedName>
    <definedName name="DIRECTO7.36">[32]APU!$U$17085</definedName>
    <definedName name="DIRECTO7.37">[32]APU!$U$17268</definedName>
    <definedName name="DIRECTO7.38">[32]APU!$U$17207</definedName>
    <definedName name="DIRECTO7.39">[32]APU!$U$17390</definedName>
    <definedName name="DIRECTO7.40">[32]APU!$U$17451</definedName>
    <definedName name="DIRECTO7.41">[32]APU!$U$17512</definedName>
    <definedName name="DIRECTO7.42">[32]APU!$U$17146</definedName>
    <definedName name="DIRECTO7.43">[32]APU!$U$17573</definedName>
    <definedName name="DIRECTO7.44">[32]APU!$U$17329</definedName>
    <definedName name="DIRECTO70">[32]APU!$U$4341</definedName>
    <definedName name="DIRECTO71">[32]APU!$U$4402</definedName>
    <definedName name="DIRECTO72">[32]APU!$U$4463</definedName>
    <definedName name="DIRECTO73">[32]APU!$U$4524</definedName>
    <definedName name="DIRECTO74">[32]APU!$U$4585</definedName>
    <definedName name="DIRECTO75">[32]APU!$U$4646</definedName>
    <definedName name="DIRECTO76">[32]APU!$U$4707</definedName>
    <definedName name="DIRECTO77">[32]APU!$U$4768</definedName>
    <definedName name="DIRECTO78">[32]APU!$U$4829</definedName>
    <definedName name="DIRECTO79">[32]APU!$U$4890</definedName>
    <definedName name="DIRECTO8">[32]APU!$U$559</definedName>
    <definedName name="DIRECTO80">[32]APU!$U$4951</definedName>
    <definedName name="DIRECTO81">[32]APU!$U$5012</definedName>
    <definedName name="DIRECTO82">[32]APU!$U$5073</definedName>
    <definedName name="DIRECTO83">[32]APU!$U$5134</definedName>
    <definedName name="DIRECTO84">[32]APU!$U$5195</definedName>
    <definedName name="DIRECTO85">[32]APU!$U$5256</definedName>
    <definedName name="DIRECTO86">[32]APU!$U$5317</definedName>
    <definedName name="DIRECTO87">[32]APU!$U$5378</definedName>
    <definedName name="DIRECTO88">[32]APU!$U$5439</definedName>
    <definedName name="DIRECTO89">[32]APU!$U$5500</definedName>
    <definedName name="DIRECTO9">[32]APU!$U$620</definedName>
    <definedName name="DIRECTO9.1">[32]APU!$U$16597</definedName>
    <definedName name="DIRECTO9.2">[32]APU!$U$16658</definedName>
    <definedName name="DIRECTO9.3">[32]APU!$U$16719</definedName>
    <definedName name="DIRECTO9.4">[32]APU!$U$16780</definedName>
    <definedName name="DIRECTO9.5">[32]APU!$U$16841</definedName>
    <definedName name="DIRECTO90">[32]APU!$U$5561</definedName>
    <definedName name="DIRECTO91">[32]APU!$U$5622</definedName>
    <definedName name="DIRECTO92">[32]APU!$U$5683</definedName>
    <definedName name="DIRECTO93">[32]APU!$U$5744</definedName>
    <definedName name="DIRECTO94">[32]APU!$U$5805</definedName>
    <definedName name="DIRECTO95">[32]APU!$U$5866</definedName>
    <definedName name="DIRECTO96">[32]APU!$U$5927</definedName>
    <definedName name="DIRECTO97">[32]APU!$U$5988</definedName>
    <definedName name="DIRECTO98">[32]APU!$U$6049</definedName>
    <definedName name="DIRECTO99">[32]APU!$U$6110</definedName>
    <definedName name="Dólar">[6]Datos!$C$14</definedName>
    <definedName name="DuracionMeses">#REF!</definedName>
    <definedName name="DuracionSemanas">#REF!</definedName>
    <definedName name="e">#REF!</definedName>
    <definedName name="EF">[33]AIU!$A$1:$IU$4</definedName>
    <definedName name="Emsa">'[13]Tarifas OR'!#REF!</definedName>
    <definedName name="ENE">#REF!</definedName>
    <definedName name="Ensayos">#REF!</definedName>
    <definedName name="EQUIPO">#REF!</definedName>
    <definedName name="EQUIPOS">[7]Equipo!$A$16:$G$79</definedName>
    <definedName name="EREE">#REF!</definedName>
    <definedName name="ES">'[18]CIRCUITOS CODENSA'!#REF!</definedName>
    <definedName name="EST10A">#REF!</definedName>
    <definedName name="EST10V1">#REF!</definedName>
    <definedName name="EST11A">#REF!</definedName>
    <definedName name="ESTADO">[34]Hoja2!$A$1:$A$3</definedName>
    <definedName name="Excel_BuiltIn__FilterDatabase_2">'[35]Presup Av 1o de mayo con 73a '!$A$17:$N$110</definedName>
    <definedName name="Excel_BuiltIn_Print_Area_1">#REF!</definedName>
    <definedName name="Excel_BuiltIn_Print_Area_1_1">#REF!</definedName>
    <definedName name="Excel_BuiltIn_Print_Area_1_1_1">#REF!</definedName>
    <definedName name="Excel_BuiltIn_Print_Area_1_1_1_1">#REF!</definedName>
    <definedName name="Excel_BuiltIn_Print_Area_1_1_1_1_1">#REF!</definedName>
    <definedName name="Excel_BuiltIn_Print_Area_1_1_1_1_1_1">#REF!</definedName>
    <definedName name="Excel_BuiltIn_Print_Area_7">#REF!</definedName>
    <definedName name="Excel_BuiltIn_Print_Titles_1">#REF!</definedName>
    <definedName name="Excel_BuiltIn_Print_Titles_1_1">#REF!</definedName>
    <definedName name="Excel_BuiltIn_Print_Titles_1_1_1">#REF!</definedName>
    <definedName name="Excel_BuiltIn_Print_Titles_1_1_1_1">#REF!</definedName>
    <definedName name="Excel_BuiltIn_Print_Titles_3">'[36]COSTOS OFICINA'!#REF!</definedName>
    <definedName name="Excel_BuiltIn_Print_Titles_4">'[36]COSTOS CAMPAMENTO'!#REF!</definedName>
    <definedName name="EXCROC">'[37]Análisis de precios'!$H$52</definedName>
    <definedName name="FactorCostoPotencia">[28]Modelo!#REF!</definedName>
    <definedName name="FactorMultFinal">#REF!</definedName>
    <definedName name="FactorMultiplicaCalculado">#REF!</definedName>
    <definedName name="fd">'[21]A. P. U.'!#REF!</definedName>
    <definedName name="FEB">#REF!</definedName>
    <definedName name="FECH">[10]DATOS!$D$6</definedName>
    <definedName name="Fecha">[26]Datos!$B$7</definedName>
    <definedName name="Festivos">'[38]días habiles 2015'!$D$2:$D$21</definedName>
    <definedName name="Fin_de_semana">'[38]días habiles 2015'!$M$1:$M$2</definedName>
    <definedName name="Fletes">[6]Datos!$G$18</definedName>
    <definedName name="FO">'[18]CIRCUITOS CODENSA'!#REF!</definedName>
    <definedName name="G">#REF!</definedName>
    <definedName name="GanEquipos">[6]Datos!$J$16</definedName>
    <definedName name="GanFletes">[6]Datos!#REF!</definedName>
    <definedName name="GanMetal">[6]Datos!$J$17</definedName>
    <definedName name="GanOtros">[6]Datos!$J$19</definedName>
    <definedName name="GanSuministro">[6]Datos!$J$15</definedName>
    <definedName name="GanViáticos">[6]Datos!#REF!</definedName>
    <definedName name="GastosViajes">#REF!</definedName>
    <definedName name="GG">'[18]CIRCUITOS CODENSA'!#REF!</definedName>
    <definedName name="GKJDGDIJZ">"Imagen 3"</definedName>
    <definedName name="GL">[6]Datos!$L$10</definedName>
    <definedName name="_xlnm.Recorder">#REF!</definedName>
    <definedName name="GRUPO1">#REF!</definedName>
    <definedName name="GRUPO2">#REF!</definedName>
    <definedName name="h">#REF!</definedName>
    <definedName name="HOJA1">#REF!</definedName>
    <definedName name="HonoraProfesionales">#REF!</definedName>
    <definedName name="HonoraTecnicos">#REF!</definedName>
    <definedName name="I">#REF!</definedName>
    <definedName name="IF">'[21]A. P. U.'!#REF!</definedName>
    <definedName name="Impacto">#REF!</definedName>
    <definedName name="ImpPolizasConsultoria">#REF!</definedName>
    <definedName name="ImpPolizasObra">#REF!</definedName>
    <definedName name="Imprevistos">[6]Datos!$C$18</definedName>
    <definedName name="inf">#REF!</definedName>
    <definedName name="INFG">#REF!</definedName>
    <definedName name="Instalacion">#REF!</definedName>
    <definedName name="Insumos">#REF!</definedName>
    <definedName name="Interventor">[26]Datos!$B$5</definedName>
    <definedName name="INV_11">'[39]PR 1'!$A$2:$N$655</definedName>
    <definedName name="Io">#REF!</definedName>
    <definedName name="IPP_0">[40]Parámetros!$C$269</definedName>
    <definedName name="ITEM">#REF!</definedName>
    <definedName name="ITEM2.10">[32]APU!$E$14843</definedName>
    <definedName name="ITEM2.11">[32]APU!$E$14904</definedName>
    <definedName name="ITEM2.12">[32]APU!$E$14965</definedName>
    <definedName name="ITEM3.15">[32]APU!$E$8621</definedName>
    <definedName name="ITEM3.16">[32]APU!$E$8682</definedName>
    <definedName name="ITEM3.17">[32]APU!$E$8743</definedName>
    <definedName name="ITEM3.18">[32]APU!$E$8804</definedName>
    <definedName name="ITEM3.19">[32]APU!$E$8865</definedName>
    <definedName name="ITEM3.20">[32]APU!$E$8926</definedName>
    <definedName name="ITEM3.21">[32]APU!$E$11915</definedName>
    <definedName name="ITEM3.22">[32]APU!$E$14477</definedName>
    <definedName name="ITEM3.23">[32]APU!$E$15087</definedName>
    <definedName name="ITEM4.20">[32]APU!$E$9170</definedName>
    <definedName name="ITEM4.21">[32]APU!$E$9231</definedName>
    <definedName name="ITEM4.22">[32]APU!$E$9292</definedName>
    <definedName name="ITEM4.23">[32]APU!$E$9353</definedName>
    <definedName name="ITEM4.24">[32]APU!$E$9414</definedName>
    <definedName name="ITEM4.25">[32]APU!$E$9475</definedName>
    <definedName name="ITEM4.26">[32]APU!$E$9536</definedName>
    <definedName name="ITEM4.27">[32]APU!$E$9597</definedName>
    <definedName name="ITEM4.28">[32]APU!$E$9658</definedName>
    <definedName name="ITEM4.29">[32]APU!$E$9719</definedName>
    <definedName name="ITEM4.30">[32]APU!$E$9780</definedName>
    <definedName name="ITEM4.31">[32]APU!$E$9841</definedName>
    <definedName name="ITEM4.32">[32]APU!$E$9902</definedName>
    <definedName name="ITEM4.33">[32]APU!$E$9963</definedName>
    <definedName name="ITEM4.34">[32]APU!$E$10024</definedName>
    <definedName name="ITEM4.35">[32]APU!$E$11549</definedName>
    <definedName name="ITEM4.36">[32]APU!$E$11610</definedName>
    <definedName name="ITEM4.37">[32]APU!$E$15941</definedName>
    <definedName name="ITEM4.38">[32]APU!$E$15148</definedName>
    <definedName name="ITEM4.39">[32]APU!$E$14233</definedName>
    <definedName name="ITEM4.40">[32]APU!$E$14294</definedName>
    <definedName name="ITEM4.41">[32]APU!$E$14355</definedName>
    <definedName name="ITEM4.42">[32]APU!$E$14416</definedName>
    <definedName name="ITEM4.43">[32]APU!$E$14538</definedName>
    <definedName name="ITEM4.44">[32]APU!$E$16002</definedName>
    <definedName name="ITEM4.45">[32]APU!$E$16063</definedName>
    <definedName name="ITEM4.46">[32]APU!$E$14660</definedName>
    <definedName name="ITEM5.100">[32]APU!$E$12403</definedName>
    <definedName name="ITEM5.101">[32]APU!$E$12464</definedName>
    <definedName name="ITEM5.104">[32]APU!$E$12525</definedName>
    <definedName name="ITEM5.105">[32]APU!$E$12586</definedName>
    <definedName name="ITEM5.106">[32]APU!$E$12647</definedName>
    <definedName name="ITEM5.107">[32]APU!$E$12708</definedName>
    <definedName name="ITEM5.108">[32]APU!$E$12769</definedName>
    <definedName name="ITEM5.109">[32]APU!$E$12830</definedName>
    <definedName name="ITEM5.111">[32]APU!$E$12891</definedName>
    <definedName name="ITEM5.112">[32]APU!$E$12952</definedName>
    <definedName name="ITEM5.113">[32]APU!$E$14721</definedName>
    <definedName name="ITEM5.114">[32]APU!$E$14782</definedName>
    <definedName name="ITEM5.115">[32]APU!$E$15026</definedName>
    <definedName name="ITEM5.53">[32]APU!$E$10085</definedName>
    <definedName name="ITEM5.54">[32]APU!$E$10146</definedName>
    <definedName name="ITEM5.55">[32]APU!$E$10207</definedName>
    <definedName name="ITEM5.56">[32]APU!$E$10268</definedName>
    <definedName name="ITEM5.57">[32]APU!$E$10329</definedName>
    <definedName name="ITEM5.58">[32]APU!$E$10390</definedName>
    <definedName name="ITEM5.59">[32]APU!$E$10451</definedName>
    <definedName name="ITEM5.60">[32]APU!$E$10512</definedName>
    <definedName name="ITEM5.61">[32]APU!$E$10573</definedName>
    <definedName name="ITEM5.62">[32]APU!$E$10634</definedName>
    <definedName name="ITEM5.63">[32]APU!$E$10695</definedName>
    <definedName name="ITEM5.64">[32]APU!$E$10756</definedName>
    <definedName name="ITEM5.65">[32]APU!$E$10817</definedName>
    <definedName name="ITEM5.66">[32]APU!$E$10878</definedName>
    <definedName name="ITEM5.67">[32]APU!$E$10939</definedName>
    <definedName name="ITEM5.68">[32]APU!$E$11000</definedName>
    <definedName name="ITEM5.69">[32]APU!$E$11061</definedName>
    <definedName name="ITEM5.70">[32]APU!$E$11122</definedName>
    <definedName name="ITEM5.71">[32]APU!$E$11183</definedName>
    <definedName name="ITEM5.72">[32]APU!$E$11976</definedName>
    <definedName name="ITEM5.73">[32]APU!$E$12037</definedName>
    <definedName name="ITEM5.74">[32]APU!$E$12098</definedName>
    <definedName name="ITEM5.77">[32]APU!$E$12159</definedName>
    <definedName name="ITEM5.78">[32]APU!$E$12281</definedName>
    <definedName name="ITEM5.79">[32]APU!$E$12342</definedName>
    <definedName name="ITEM5.80">[32]APU!$E$12220</definedName>
    <definedName name="ITEM5.82">[32]APU!$E$13989</definedName>
    <definedName name="ITEM5.83">[32]APU!$E$14050</definedName>
    <definedName name="ITEM5.84">[32]APU!$E$13318</definedName>
    <definedName name="ITEM5.85">[32]APU!$E$13379</definedName>
    <definedName name="ITEM5.86">[32]APU!$E$13440</definedName>
    <definedName name="ITEM5.87">[32]APU!$E$13501</definedName>
    <definedName name="ITEM5.88">[32]APU!$E$13562</definedName>
    <definedName name="ITEM5.89">[32]APU!$E$13623</definedName>
    <definedName name="ITEM5.90">[32]APU!$E$13684</definedName>
    <definedName name="ITEM5.91">[32]APU!$E$13745</definedName>
    <definedName name="ITEM5.92">[32]APU!$E$13806</definedName>
    <definedName name="ITEM5.93">[32]APU!$E$13867</definedName>
    <definedName name="ITEM5.94">[32]APU!$E$13928</definedName>
    <definedName name="ITEM5.95">[32]APU!$E$13013</definedName>
    <definedName name="ITEM5.96">[32]APU!$E$13074</definedName>
    <definedName name="ITEM5.97">[32]APU!$E$13135</definedName>
    <definedName name="ITEM5.98">[32]APU!$E$13196</definedName>
    <definedName name="ITEM5.99">[32]APU!$E$13257</definedName>
    <definedName name="ITEM521">[31]ITEMS!$A$522</definedName>
    <definedName name="ITEM7.1">[32]APU!$E$7589</definedName>
    <definedName name="ITEM7.10">[32]APU!$E$8138</definedName>
    <definedName name="ITEM7.11">[32]APU!$E$8199</definedName>
    <definedName name="ITEM7.12">[32]APU!$E$8259</definedName>
    <definedName name="ITEM7.13">[32]APU!$E$8320</definedName>
    <definedName name="ITEM7.14">[32]APU!$E$8381</definedName>
    <definedName name="ITEM7.15">[32]APU!$E$8442</definedName>
    <definedName name="ITEM7.16">[32]APU!$E$8560</definedName>
    <definedName name="ITEM7.17">[32]APU!$E$11244</definedName>
    <definedName name="ITEM7.18">[32]APU!$E$11305</definedName>
    <definedName name="ITEM7.19">[32]APU!$E$11366</definedName>
    <definedName name="ITEM7.2">[32]APU!$E$7650</definedName>
    <definedName name="ITEM7.20">[32]APU!$E$11427</definedName>
    <definedName name="ITEM7.21">[32]APU!$E$11488</definedName>
    <definedName name="ITEM7.22">[32]APU!$E$11671</definedName>
    <definedName name="ITEM7.23">[32]APU!$E$11732</definedName>
    <definedName name="ITEM7.24">[32]APU!$E$14599</definedName>
    <definedName name="ITEM7.25">[32]APU!$E$15209</definedName>
    <definedName name="ITEM7.26">[32]APU!$E$15270</definedName>
    <definedName name="ITEM7.27">[32]APU!$E$15331</definedName>
    <definedName name="ITEM7.28">[32]APU!$E$15392</definedName>
    <definedName name="ITEM7.29">[32]APU!$E$15453</definedName>
    <definedName name="ITEM7.3">[32]APU!$E$7711</definedName>
    <definedName name="ITEM7.30">[32]APU!$E$15514</definedName>
    <definedName name="ITEM7.31">[32]APU!$E$15575</definedName>
    <definedName name="ITEM7.32">[32]APU!$E$15636</definedName>
    <definedName name="ITEM7.33">[32]APU!$E$15697</definedName>
    <definedName name="ITEM7.34">[32]APU!$E$15758</definedName>
    <definedName name="ITEM7.35">[32]APU!$E$15819</definedName>
    <definedName name="ITEM7.4">[32]APU!$E$7772</definedName>
    <definedName name="ITEM7.5">[32]APU!$E$7833</definedName>
    <definedName name="ITEM7.6">[32]APU!$E$7894</definedName>
    <definedName name="ITEM7.7">[32]APU!$E$7955</definedName>
    <definedName name="ITEM7.8">[32]APU!$E$8016</definedName>
    <definedName name="ITEM7.9">[32]APU!$E$8077</definedName>
    <definedName name="IVA">[6]Datos!$G$14</definedName>
    <definedName name="IVA.ManoObra">[6]Datos!$G$15</definedName>
    <definedName name="IVA_UTIL">[10]DATOS!$D$11</definedName>
    <definedName name="IVAConsultoria">#REF!</definedName>
    <definedName name="IVASobreUtilidad">#REF!</definedName>
    <definedName name="JET">[6]Datos!#REF!</definedName>
    <definedName name="JJJ">[6]Datos!#REF!</definedName>
    <definedName name="Jornal">[11]Jornal!$A$12:$I$31</definedName>
    <definedName name="JUL">#REF!</definedName>
    <definedName name="JUN">#REF!</definedName>
    <definedName name="K0F1">#REF!</definedName>
    <definedName name="K0F2">#REF!</definedName>
    <definedName name="K10ALO">#REF!</definedName>
    <definedName name="K11ALO">#REF!</definedName>
    <definedName name="K1F1">#REF!</definedName>
    <definedName name="K1F2">#REF!</definedName>
    <definedName name="K2F1">#REF!</definedName>
    <definedName name="K2F2">#REF!</definedName>
    <definedName name="K3F1">#REF!</definedName>
    <definedName name="K3F2">#REF!</definedName>
    <definedName name="K4F1">#REF!</definedName>
    <definedName name="K4F2">#REF!</definedName>
    <definedName name="K5F1">#REF!</definedName>
    <definedName name="K5F2">#REF!</definedName>
    <definedName name="K6F1">#REF!</definedName>
    <definedName name="K6F2">#REF!</definedName>
    <definedName name="K7F1">#REF!</definedName>
    <definedName name="K7F2">#REF!</definedName>
    <definedName name="K8ALO">#REF!</definedName>
    <definedName name="K8F1">#REF!</definedName>
    <definedName name="K8F2">#REF!</definedName>
    <definedName name="K9ALO">#REF!</definedName>
    <definedName name="KK">#REF!</definedName>
    <definedName name="l" comment="Codigo Insumo">[41]Insumos!$A$4:$A$1761</definedName>
    <definedName name="LICITACION">#REF!</definedName>
    <definedName name="LISBASE1">'[42]Lista Base'!$A$4:$C$2691</definedName>
    <definedName name="LISBASE2">'[43]Lista Base'!$A$4:$D$1999</definedName>
    <definedName name="List_cuadrillas">[29]Salarios!$D$8:$P$8</definedName>
    <definedName name="LISTADOEQUIPOS">[7]Equipo!$A$16:$A$80</definedName>
    <definedName name="LISTADOMATERIALES">[7]Material!$A$11:$A$1009</definedName>
    <definedName name="LISTADOMO">[7]M.Obra!$A$21:$A$50</definedName>
    <definedName name="LISTADOTRANSPORTES">[7]Transp.!$A$16:$A$50</definedName>
    <definedName name="LISTAM">'[44]Listado Materiales'!$A$7:$A$3000</definedName>
    <definedName name="ll">[29]PRESUPUESTO!#REF!</definedName>
    <definedName name="LMATERIALES">'[45]Listado Materiales'!$A$7:$A$2276</definedName>
    <definedName name="LOCA">[46]!absc</definedName>
    <definedName name="LOCA1">[16]!absc</definedName>
    <definedName name="Longitud">#REF!</definedName>
    <definedName name="Longitud1">#REF!</definedName>
    <definedName name="Longitud2">#REF!</definedName>
    <definedName name="LP">'[18]CIRCUITOS CODENSA'!#REF!</definedName>
    <definedName name="M.O" comment="Mano de obra">[19]M.Obra!$B$35:$B$42</definedName>
    <definedName name="mac">#REF!</definedName>
    <definedName name="MAL">'[47]Estado Resumen'!#REF!&lt;2.5</definedName>
    <definedName name="MALO">'[48]ESTADO VÍA-CRIT.TECNICO'!#REF!&lt;2.5</definedName>
    <definedName name="MANODEOBRA">[7]M.Obra!$A$21:$I$50</definedName>
    <definedName name="ManoObra">[6]Datos!$J$18</definedName>
    <definedName name="mantenimiento">'[49]COSTOS OFICINA'!#REF!</definedName>
    <definedName name="MAR">#REF!</definedName>
    <definedName name="MAT">#REF!</definedName>
    <definedName name="MATERIALES">#REF!</definedName>
    <definedName name="MAY">#REF!</definedName>
    <definedName name="meses">#REF!</definedName>
    <definedName name="Mínimo">#REF!</definedName>
    <definedName name="ML">[6]Datos!$L$9</definedName>
    <definedName name="MO">'[18]CIRCUITOS CODENSA'!#REF!</definedName>
    <definedName name="MU">'[18]CIRCUITOS CODENSA'!#REF!</definedName>
    <definedName name="MZ">'[18]CIRCUITOS CODENSA'!#REF!</definedName>
    <definedName name="N">#REF!</definedName>
    <definedName name="ninguno">#REF!</definedName>
    <definedName name="NM">#REF!</definedName>
    <definedName name="NNN">[5]!absc</definedName>
    <definedName name="NO">[6]Datos!$L$7</definedName>
    <definedName name="NoFacturable">#REF!</definedName>
    <definedName name="NOMBRE">#REF!</definedName>
    <definedName name="NOV">#REF!</definedName>
    <definedName name="NSI">#REF!</definedName>
    <definedName name="NUNI">#REF!</definedName>
    <definedName name="Obra">[26]Datos!$B$1</definedName>
    <definedName name="Ocedelca">'[22]financiera - REDES'!#REF!</definedName>
    <definedName name="OCT">#REF!</definedName>
    <definedName name="Oficina">#REF!</definedName>
    <definedName name="ooo">#REF!</definedName>
    <definedName name="OrigenConsultoria">#REF!</definedName>
    <definedName name="OrigenObra">#REF!</definedName>
    <definedName name="ORO">#REF!</definedName>
    <definedName name="PA">[29]PRESUPUESTO!#REF!</definedName>
    <definedName name="pasamanos">#REF!</definedName>
    <definedName name="PB">[29]PRESUPUESTO!#REF!</definedName>
    <definedName name="PC">[29]PRESUPUESTO!#REF!</definedName>
    <definedName name="PE">[29]PRESUPUESTO!#REF!</definedName>
    <definedName name="PersonalProfesional">#REF!</definedName>
    <definedName name="PersonalTecnico">#REF!</definedName>
    <definedName name="PESO14.2">#REF!</definedName>
    <definedName name="PESO14.3">#REF!</definedName>
    <definedName name="PESO14.4">#REF!</definedName>
    <definedName name="PL">[29]PRESUPUESTO!#REF!</definedName>
    <definedName name="PlazoEnMeses">#REF!</definedName>
    <definedName name="Plegable">#REF!</definedName>
    <definedName name="PMT">#REF!</definedName>
    <definedName name="PRE">#REF!</definedName>
    <definedName name="PrestacionesSeguridadOtros">#REF!</definedName>
    <definedName name="PRESUPUESTADO">#REF!</definedName>
    <definedName name="Print_Area_MI">#REF!</definedName>
    <definedName name="Profesional">#REF!</definedName>
    <definedName name="PROP">[10]DATOS!$D$7</definedName>
    <definedName name="prueba">#REF!</definedName>
    <definedName name="PRUEBA2">#REF!</definedName>
    <definedName name="Q">#REF!</definedName>
    <definedName name="qqq">#REF!</definedName>
    <definedName name="Recorder">#REF!</definedName>
    <definedName name="REG">'[47]Estado Resumen'!XFC1&gt;2.5</definedName>
    <definedName name="Regional">#REF!</definedName>
    <definedName name="REGULAR">'[48]ESTADO VÍA-CRIT.TECNICO'!XFC1&gt;2.5</definedName>
    <definedName name="rell">#REF!</definedName>
    <definedName name="RELLG">#REF!</definedName>
    <definedName name="Resistenciaconductor">[28]Modelo!#REF!</definedName>
    <definedName name="rfref">#REF!</definedName>
    <definedName name="RPm0">'[13]MANTENIMIIENTO CORRECTIVO Y NOR'!#REF!</definedName>
    <definedName name="rrrr">#REF!</definedName>
    <definedName name="s">[6]Datos!#REF!</definedName>
    <definedName name="S_PR">'[13]MANTENIMIIENTO CORRECTIVO Y NOR'!#REF!</definedName>
    <definedName name="SA">[29]PRESUPUESTO!#REF!</definedName>
    <definedName name="saa">#REF!</definedName>
    <definedName name="Salario_minimo">[50]Salarios!$B$2</definedName>
    <definedName name="Salarios">#REF!</definedName>
    <definedName name="SB">[29]PRESUPUESTO!#REF!</definedName>
    <definedName name="SC">[29]PRESUPUESTO!#REF!</definedName>
    <definedName name="Scf">'[13]MANTENIMIIENTO CORRECTIVO Y NOR'!#REF!</definedName>
    <definedName name="sdf">#REF!</definedName>
    <definedName name="SE">[29]PRESUPUESTO!#REF!</definedName>
    <definedName name="SEP">#REF!</definedName>
    <definedName name="SF">'[18]CIRCUITOS CODENSA'!#REF!</definedName>
    <definedName name="SGI_V_INDICES_CIRCUITO_CAUSA">#REF!</definedName>
    <definedName name="SI">[6]Datos!$L$6</definedName>
    <definedName name="Sí">#REF!</definedName>
    <definedName name="SJ">'[18]CIRCUITOS CODENSA'!#REF!</definedName>
    <definedName name="SL">[29]PRESUPUESTO!#REF!</definedName>
    <definedName name="SM">'[18]CIRCUITOS CODENSA'!#REF!</definedName>
    <definedName name="SOCIAL">#REF!</definedName>
    <definedName name="st">#REF!</definedName>
    <definedName name="SU">'[18]CIRCUITOS CODENSA'!#REF!</definedName>
    <definedName name="SUBESTACIONES">'[51]OBRAS SES'!#REF!</definedName>
    <definedName name="SUBPRODUCTOS">#REF!</definedName>
    <definedName name="SUBTOTALMAT">'[29]2,2,6,1 Pilotes 0,30'!$I$19</definedName>
    <definedName name="Summary">#REF!</definedName>
    <definedName name="t">[5]!absc</definedName>
    <definedName name="TA">[29]PRESUPUESTO!#REF!</definedName>
    <definedName name="TABLA">#REF!</definedName>
    <definedName name="tabla2">#REF!</definedName>
    <definedName name="TB">[29]PRESUPUESTO!#REF!</definedName>
    <definedName name="TC">[29]PRESUPUESTO!#REF!</definedName>
    <definedName name="TE">[29]PRESUPUESTO!#REF!</definedName>
    <definedName name="Tecnico">#REF!</definedName>
    <definedName name="TipoCosteo">#REF!</definedName>
    <definedName name="TipoCosteoNivelRiesgo">#REF!</definedName>
    <definedName name="TiposCampamentos">#REF!</definedName>
    <definedName name="TiposEnsayos">#REF!</definedName>
    <definedName name="TiposEquipos">#REF!</definedName>
    <definedName name="TiposOficina">#REF!</definedName>
    <definedName name="TiposPersonalProfesional">#REF!</definedName>
    <definedName name="TiposPersonalTecnico">#REF!</definedName>
    <definedName name="TITULO">#REF!</definedName>
    <definedName name="TL">[29]PRESUPUESTO!#REF!</definedName>
    <definedName name="To">#REF!</definedName>
    <definedName name="TOTAL">#REF!</definedName>
    <definedName name="TOTAL_E20">#REF!</definedName>
    <definedName name="Total_Kilometro_típico_aereo_11.4_kV">'[52]c2.5y2.6'!#REF!</definedName>
    <definedName name="Total_Kilometro_típico_aereo_34.5_kV">'[52]c2.5y2.6'!#REF!</definedName>
    <definedName name="Total_Kilometro_típico_aereo_rural_11.4kV">'[52]c2.5y2.6'!#REF!</definedName>
    <definedName name="Total_Kilometro_típico_aereo_rural_34.5kV">'[52]c2.5y2.6'!#REF!</definedName>
    <definedName name="Total_Kilometro_típico_subterraneo_11.4_kV">'[52]c2.5y2.6'!#REF!</definedName>
    <definedName name="Total_Kilometro_típico_subterraneo_34.5_kV">'[52]c2.5y2.6'!#REF!</definedName>
    <definedName name="Total_Proyecto">#REF!</definedName>
    <definedName name="TotalCalidad">#REF!</definedName>
    <definedName name="TotalCam">#REF!</definedName>
    <definedName name="TotalContratoConIva">'[27]COSTEO TOTAL OBRA'!$D$37</definedName>
    <definedName name="TotalContratoSinIVA">'[27]COSTEO TOTAL OBRA'!$D$33</definedName>
    <definedName name="TotalEns">#REF!</definedName>
    <definedName name="TotalEqu">#REF!</definedName>
    <definedName name="TotalImpuestosObra">#REF!</definedName>
    <definedName name="TotalNoFacturable">#REF!</definedName>
    <definedName name="TotalOfi">#REF!</definedName>
    <definedName name="TotalPaginaPersonal">#REF!</definedName>
    <definedName name="TotalPro">#REF!</definedName>
    <definedName name="TotalTec">#REF!</definedName>
    <definedName name="TotalTram">#REF!</definedName>
    <definedName name="TotalVia">#REF!</definedName>
    <definedName name="Tramite">#REF!</definedName>
    <definedName name="Transporte">[29]Trans!$A$12:$I$65</definedName>
    <definedName name="TRAT">[53]desmonte!$E$48</definedName>
    <definedName name="TTA">[29]PRESUPUESTO!#REF!</definedName>
    <definedName name="TTB">[29]PRESUPUESTO!#REF!</definedName>
    <definedName name="TTC">[29]PRESUPUESTO!#REF!</definedName>
    <definedName name="TTE">[29]PRESUPUESTO!#REF!</definedName>
    <definedName name="TTL">[29]PRESUPUESTO!#REF!</definedName>
    <definedName name="TTT">#REF!</definedName>
    <definedName name="TU">'[18]CIRCUITOS CODENSA'!#REF!</definedName>
    <definedName name="Tubo_E.M.T._Ø_1">#REF!</definedName>
    <definedName name="Tubo_E_M_T__Ø_1">#REF!</definedName>
    <definedName name="U">#REF!</definedName>
    <definedName name="UM">'[18]CIRCUITOS CODENSA'!#REF!</definedName>
    <definedName name="UNID">[6]Datos!$L$8</definedName>
    <definedName name="UNIDAD1">[30]ITEMS!$C$2</definedName>
    <definedName name="UNIDAD521">[31]ITEMS!$C$522</definedName>
    <definedName name="US">'[18]CIRCUITOS CODENSA'!#REF!</definedName>
    <definedName name="Utilidad">[6]Datos!$C$19</definedName>
    <definedName name="UtilidadObra">#REF!</definedName>
    <definedName name="v">#REF!</definedName>
    <definedName name="valor1">#REF!</definedName>
    <definedName name="valor2">#REF!</definedName>
    <definedName name="VALOR3">#REF!</definedName>
    <definedName name="Valoracion">#REF!</definedName>
    <definedName name="VALORACIÓN">#REF!</definedName>
    <definedName name="ValorTotConsultoria">#REF!</definedName>
    <definedName name="variacion">[11]Datos!$B$8</definedName>
    <definedName name="VE">'[18]CIRCUITOS CODENSA'!#REF!</definedName>
    <definedName name="VI">'[18]CIRCUITOS CODENSA'!#REF!</definedName>
    <definedName name="Viajes">#REF!</definedName>
    <definedName name="Viáticos">[6]Datos!$G$19</definedName>
    <definedName name="VR.">#REF!</definedName>
    <definedName name="VVV">#REF!</definedName>
    <definedName name="WER">'[14]Res-Accide-10'!$S$2:$S$7</definedName>
    <definedName name="WILSON">'[14]Res-Accide-10'!#REF!</definedName>
    <definedName name="wrn.ar." hidden="1">{#N/A,#N/A,TRUE,"CODIGO DEPENDENCIA"}</definedName>
    <definedName name="WSERWEER">'[36]COSTOS OFICINA'!#REF!</definedName>
    <definedName name="www">#REF!</definedName>
    <definedName name="x">#REF!</definedName>
    <definedName name="XMesCalidades">#REF!</definedName>
    <definedName name="XMesNoFacturables">#REF!</definedName>
    <definedName name="XMesPersonalPromedio">#REF!</definedName>
    <definedName name="XMesProfesionales">#REF!</definedName>
    <definedName name="XMesTecnicos">#REF!</definedName>
    <definedName name="xx">[54]PERSONAL!$D$10</definedName>
    <definedName name="XXX">[6]Datos!#REF!</definedName>
    <definedName name="XXXXXXXXXX">#REF!</definedName>
    <definedName name="XXXXXXXXXXXX">#REF!</definedName>
    <definedName name="y">#REF!</definedName>
    <definedName name="z">#REF!</definedName>
    <definedName name="ZZZZZZZZZZZ">'[21]A. P. U.'!#REF!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62" i="21" l="1"/>
  <c r="B61" i="21"/>
  <c r="B56" i="21"/>
  <c r="B55" i="21"/>
  <c r="B50" i="21"/>
  <c r="B49" i="21"/>
  <c r="B44" i="21"/>
  <c r="B43" i="21"/>
  <c r="B42" i="21"/>
  <c r="B41" i="21"/>
  <c r="B36" i="21"/>
  <c r="B35" i="21"/>
  <c r="B34" i="21"/>
  <c r="B33" i="21"/>
  <c r="B28" i="21"/>
  <c r="B27" i="21"/>
  <c r="B22" i="21"/>
  <c r="B21" i="21"/>
  <c r="B20" i="21"/>
  <c r="B15" i="21"/>
  <c r="B14" i="21"/>
  <c r="B13" i="21"/>
  <c r="B12" i="21"/>
  <c r="B11" i="21"/>
  <c r="B10" i="21"/>
  <c r="G92" i="19"/>
  <c r="G91" i="19"/>
  <c r="H93" i="19"/>
  <c r="G93" i="19"/>
  <c r="G94" i="19"/>
  <c r="G90" i="19"/>
  <c r="G89" i="19"/>
  <c r="G88" i="19"/>
  <c r="G87" i="19"/>
  <c r="E91" i="19"/>
  <c r="AA90" i="21"/>
  <c r="Z90" i="21"/>
  <c r="Y90" i="21"/>
  <c r="X90" i="21"/>
  <c r="W90" i="21"/>
  <c r="V90" i="21"/>
  <c r="U90" i="21"/>
  <c r="T90" i="21"/>
  <c r="S90" i="21"/>
  <c r="R90" i="21"/>
  <c r="Q90" i="21"/>
  <c r="P90" i="21"/>
  <c r="O90" i="21"/>
  <c r="N90" i="21"/>
  <c r="M90" i="21"/>
  <c r="L90" i="21"/>
  <c r="K90" i="21"/>
  <c r="J90" i="21"/>
  <c r="I90" i="21"/>
  <c r="H90" i="21"/>
  <c r="G90" i="21"/>
  <c r="AA89" i="21"/>
  <c r="Z89" i="21"/>
  <c r="Y89" i="21"/>
  <c r="X89" i="21"/>
  <c r="W89" i="21"/>
  <c r="V89" i="21"/>
  <c r="U89" i="21"/>
  <c r="T89" i="21"/>
  <c r="S89" i="21"/>
  <c r="R89" i="21"/>
  <c r="Q89" i="21"/>
  <c r="P89" i="21"/>
  <c r="O89" i="21"/>
  <c r="N89" i="21"/>
  <c r="M89" i="21"/>
  <c r="L89" i="21"/>
  <c r="K89" i="21"/>
  <c r="J89" i="21"/>
  <c r="I89" i="21"/>
  <c r="H89" i="21"/>
  <c r="G89" i="21"/>
  <c r="AA88" i="21"/>
  <c r="Z88" i="21"/>
  <c r="Y88" i="21"/>
  <c r="X88" i="21"/>
  <c r="W88" i="21"/>
  <c r="V88" i="21"/>
  <c r="U88" i="21"/>
  <c r="T88" i="21"/>
  <c r="S88" i="21"/>
  <c r="R88" i="21"/>
  <c r="Q88" i="21"/>
  <c r="P88" i="21"/>
  <c r="O88" i="21"/>
  <c r="N88" i="21"/>
  <c r="M88" i="21"/>
  <c r="L88" i="21"/>
  <c r="K88" i="21"/>
  <c r="J88" i="21"/>
  <c r="I88" i="21"/>
  <c r="H88" i="21"/>
  <c r="G88" i="21"/>
  <c r="AA87" i="21"/>
  <c r="Z87" i="21"/>
  <c r="Y87" i="21"/>
  <c r="X87" i="21"/>
  <c r="W87" i="21"/>
  <c r="V87" i="21"/>
  <c r="U87" i="21"/>
  <c r="T87" i="21"/>
  <c r="S87" i="21"/>
  <c r="R87" i="21"/>
  <c r="Q87" i="21"/>
  <c r="P87" i="21"/>
  <c r="O87" i="21"/>
  <c r="N87" i="21"/>
  <c r="M87" i="21"/>
  <c r="L87" i="21"/>
  <c r="K87" i="21"/>
  <c r="J87" i="21"/>
  <c r="I87" i="21"/>
  <c r="H87" i="21"/>
  <c r="G87" i="21"/>
  <c r="AB93" i="19"/>
  <c r="E92" i="19"/>
  <c r="AA90" i="19"/>
  <c r="Z90" i="19"/>
  <c r="Y90" i="19"/>
  <c r="X90" i="19"/>
  <c r="W90" i="19"/>
  <c r="V90" i="19"/>
  <c r="U90" i="19"/>
  <c r="T90" i="19"/>
  <c r="S90" i="19"/>
  <c r="R90" i="19"/>
  <c r="Q90" i="19"/>
  <c r="P90" i="19"/>
  <c r="O90" i="19"/>
  <c r="N90" i="19"/>
  <c r="M90" i="19"/>
  <c r="L90" i="19"/>
  <c r="K90" i="19"/>
  <c r="J90" i="19"/>
  <c r="I90" i="19"/>
  <c r="H90" i="19"/>
  <c r="AA89" i="19"/>
  <c r="Z89" i="19"/>
  <c r="Y89" i="19"/>
  <c r="X89" i="19"/>
  <c r="W89" i="19"/>
  <c r="V89" i="19"/>
  <c r="U89" i="19"/>
  <c r="T89" i="19"/>
  <c r="S89" i="19"/>
  <c r="R89" i="19"/>
  <c r="Q89" i="19"/>
  <c r="P89" i="19"/>
  <c r="O89" i="19"/>
  <c r="N89" i="19"/>
  <c r="M89" i="19"/>
  <c r="L89" i="19"/>
  <c r="K89" i="19"/>
  <c r="J89" i="19"/>
  <c r="I89" i="19"/>
  <c r="H89" i="19"/>
  <c r="AA88" i="19"/>
  <c r="Z88" i="19"/>
  <c r="Y88" i="19"/>
  <c r="X88" i="19"/>
  <c r="W88" i="19"/>
  <c r="V88" i="19"/>
  <c r="U88" i="19"/>
  <c r="T88" i="19"/>
  <c r="S88" i="19"/>
  <c r="R88" i="19"/>
  <c r="Q88" i="19"/>
  <c r="P88" i="19"/>
  <c r="O88" i="19"/>
  <c r="N88" i="19"/>
  <c r="M88" i="19"/>
  <c r="L88" i="19"/>
  <c r="K88" i="19"/>
  <c r="J88" i="19"/>
  <c r="I88" i="19"/>
  <c r="H88" i="19"/>
  <c r="AA87" i="19"/>
  <c r="Z87" i="19"/>
  <c r="Y87" i="19"/>
  <c r="X87" i="19"/>
  <c r="W87" i="19"/>
  <c r="V87" i="19"/>
  <c r="U87" i="19"/>
  <c r="T87" i="19"/>
  <c r="S87" i="19"/>
  <c r="R87" i="19"/>
  <c r="Q87" i="19"/>
  <c r="P87" i="19"/>
  <c r="O87" i="19"/>
  <c r="N87" i="19"/>
  <c r="M87" i="19"/>
  <c r="L87" i="19"/>
  <c r="K87" i="19"/>
  <c r="J87" i="19"/>
  <c r="I87" i="19"/>
  <c r="H87" i="19"/>
  <c r="B62" i="19"/>
  <c r="B61" i="19"/>
  <c r="B56" i="19"/>
  <c r="B55" i="19"/>
  <c r="B50" i="19"/>
  <c r="B49" i="19"/>
  <c r="B44" i="19"/>
  <c r="B43" i="19"/>
  <c r="B42" i="19"/>
  <c r="B41" i="19"/>
  <c r="B36" i="19"/>
  <c r="B35" i="19"/>
  <c r="B34" i="19"/>
  <c r="B33" i="19"/>
  <c r="B28" i="19"/>
  <c r="B27" i="19"/>
  <c r="B22" i="19"/>
  <c r="B21" i="19"/>
  <c r="B20" i="19"/>
  <c r="H87" i="12" l="1"/>
  <c r="G87" i="12"/>
  <c r="H88" i="12"/>
  <c r="G88" i="12"/>
  <c r="H89" i="12"/>
  <c r="G89" i="12"/>
  <c r="H90" i="12"/>
  <c r="G90" i="12"/>
  <c r="H91" i="12"/>
  <c r="G91" i="12"/>
  <c r="K92" i="12"/>
  <c r="J92" i="12"/>
  <c r="I92" i="12"/>
  <c r="H92" i="12"/>
  <c r="G92" i="12"/>
  <c r="E92" i="12"/>
  <c r="AA92" i="12"/>
  <c r="L92" i="12"/>
  <c r="M92" i="12"/>
  <c r="N92" i="12"/>
  <c r="O92" i="12"/>
  <c r="P92" i="12"/>
  <c r="Q92" i="12"/>
  <c r="R92" i="12"/>
  <c r="S92" i="12"/>
  <c r="T92" i="12"/>
  <c r="U92" i="12"/>
  <c r="V92" i="12"/>
  <c r="W92" i="12"/>
  <c r="X92" i="12"/>
  <c r="Y92" i="12"/>
  <c r="Z92" i="12"/>
  <c r="I91" i="12"/>
  <c r="J91" i="12"/>
  <c r="K91" i="12"/>
  <c r="L91" i="12"/>
  <c r="M91" i="12"/>
  <c r="N91" i="12"/>
  <c r="O91" i="12"/>
  <c r="P91" i="12"/>
  <c r="Q91" i="12"/>
  <c r="R91" i="12"/>
  <c r="S91" i="12"/>
  <c r="T91" i="12"/>
  <c r="U91" i="12"/>
  <c r="V91" i="12"/>
  <c r="W91" i="12"/>
  <c r="X91" i="12"/>
  <c r="Y91" i="12"/>
  <c r="Z91" i="12"/>
  <c r="AA91" i="12"/>
  <c r="I90" i="12"/>
  <c r="J90" i="12"/>
  <c r="K90" i="12"/>
  <c r="L90" i="12"/>
  <c r="M90" i="12"/>
  <c r="N90" i="12"/>
  <c r="O90" i="12"/>
  <c r="P90" i="12"/>
  <c r="Q90" i="12"/>
  <c r="R90" i="12"/>
  <c r="S90" i="12"/>
  <c r="T90" i="12"/>
  <c r="U90" i="12"/>
  <c r="V90" i="12"/>
  <c r="W90" i="12"/>
  <c r="X90" i="12"/>
  <c r="Y90" i="12"/>
  <c r="Z90" i="12"/>
  <c r="AA90" i="12"/>
  <c r="I89" i="12"/>
  <c r="J89" i="12"/>
  <c r="K89" i="12"/>
  <c r="L89" i="12"/>
  <c r="M89" i="12"/>
  <c r="N89" i="12"/>
  <c r="O89" i="12"/>
  <c r="P89" i="12"/>
  <c r="Q89" i="12"/>
  <c r="R89" i="12"/>
  <c r="S89" i="12"/>
  <c r="T89" i="12"/>
  <c r="U89" i="12"/>
  <c r="V89" i="12"/>
  <c r="W89" i="12"/>
  <c r="X89" i="12"/>
  <c r="Y89" i="12"/>
  <c r="Z89" i="12"/>
  <c r="AA89" i="12"/>
  <c r="AA88" i="12"/>
  <c r="I88" i="12"/>
  <c r="J88" i="12"/>
  <c r="K88" i="12"/>
  <c r="L88" i="12"/>
  <c r="M88" i="12"/>
  <c r="N88" i="12"/>
  <c r="O88" i="12"/>
  <c r="P88" i="12"/>
  <c r="Q88" i="12"/>
  <c r="R88" i="12"/>
  <c r="S88" i="12"/>
  <c r="T88" i="12"/>
  <c r="U88" i="12"/>
  <c r="V88" i="12"/>
  <c r="W88" i="12"/>
  <c r="X88" i="12"/>
  <c r="Y88" i="12"/>
  <c r="Z88" i="12"/>
  <c r="E91" i="12"/>
  <c r="B15" i="19"/>
  <c r="B14" i="19"/>
  <c r="B13" i="19"/>
  <c r="B12" i="19"/>
  <c r="B11" i="19"/>
  <c r="B10" i="19"/>
  <c r="E77" i="21"/>
  <c r="E77" i="19"/>
  <c r="E77" i="12"/>
  <c r="B62" i="12"/>
  <c r="B61" i="12"/>
  <c r="B56" i="12"/>
  <c r="B55" i="12"/>
  <c r="B50" i="12"/>
  <c r="B49" i="12"/>
  <c r="B44" i="12"/>
  <c r="B43" i="12"/>
  <c r="B42" i="12"/>
  <c r="B41" i="12"/>
  <c r="B36" i="12"/>
  <c r="B35" i="12"/>
  <c r="B34" i="12"/>
  <c r="B33" i="12"/>
  <c r="B28" i="12"/>
  <c r="B27" i="12"/>
  <c r="B22" i="12"/>
  <c r="B21" i="12"/>
  <c r="B20" i="12"/>
  <c r="B15" i="12"/>
  <c r="B14" i="12"/>
  <c r="B13" i="12"/>
  <c r="B12" i="12"/>
  <c r="B11" i="12"/>
  <c r="B10" i="12"/>
  <c r="D3" i="18"/>
  <c r="D2" i="18"/>
  <c r="B3" i="21"/>
  <c r="B3" i="22" s="1"/>
  <c r="B2" i="21"/>
  <c r="B2" i="22" s="1"/>
  <c r="B3" i="19"/>
  <c r="B3" i="20" s="1"/>
  <c r="B2" i="19"/>
  <c r="B2" i="20" s="1"/>
  <c r="A176" i="22"/>
  <c r="E175" i="22"/>
  <c r="F175" i="22" s="1"/>
  <c r="E174" i="22"/>
  <c r="F174" i="22" s="1"/>
  <c r="F176" i="22" s="1"/>
  <c r="F170" i="22"/>
  <c r="A170" i="22"/>
  <c r="E169" i="22"/>
  <c r="F169" i="22" s="1"/>
  <c r="E168" i="22"/>
  <c r="F168" i="22" s="1"/>
  <c r="A164" i="22"/>
  <c r="E163" i="22"/>
  <c r="F163" i="22" s="1"/>
  <c r="E162" i="22"/>
  <c r="F162" i="22" s="1"/>
  <c r="F164" i="22" s="1"/>
  <c r="D56" i="21" s="1"/>
  <c r="E56" i="21" s="1"/>
  <c r="A158" i="22"/>
  <c r="E157" i="22"/>
  <c r="F157" i="22" s="1"/>
  <c r="E156" i="22"/>
  <c r="F156" i="22" s="1"/>
  <c r="F158" i="22" s="1"/>
  <c r="D55" i="21" s="1"/>
  <c r="E55" i="21" s="1"/>
  <c r="A152" i="22"/>
  <c r="E151" i="22"/>
  <c r="F151" i="22" s="1"/>
  <c r="E150" i="22"/>
  <c r="F150" i="22" s="1"/>
  <c r="F152" i="22" s="1"/>
  <c r="A146" i="22"/>
  <c r="E145" i="22"/>
  <c r="F145" i="22" s="1"/>
  <c r="F144" i="22"/>
  <c r="F146" i="22" s="1"/>
  <c r="D49" i="21" s="1"/>
  <c r="E49" i="21" s="1"/>
  <c r="E144" i="22"/>
  <c r="A140" i="22"/>
  <c r="E139" i="22"/>
  <c r="F139" i="22" s="1"/>
  <c r="F140" i="22" s="1"/>
  <c r="D44" i="21" s="1"/>
  <c r="E44" i="21" s="1"/>
  <c r="E138" i="22"/>
  <c r="F138" i="22" s="1"/>
  <c r="A134" i="22"/>
  <c r="E133" i="22"/>
  <c r="F133" i="22" s="1"/>
  <c r="E132" i="22"/>
  <c r="F132" i="22" s="1"/>
  <c r="E131" i="22"/>
  <c r="F131" i="22" s="1"/>
  <c r="E130" i="22"/>
  <c r="F130" i="22" s="1"/>
  <c r="E129" i="22"/>
  <c r="F129" i="22" s="1"/>
  <c r="E128" i="22"/>
  <c r="F128" i="22" s="1"/>
  <c r="F134" i="22" s="1"/>
  <c r="D43" i="21" s="1"/>
  <c r="E43" i="21" s="1"/>
  <c r="A124" i="22"/>
  <c r="E123" i="22"/>
  <c r="F123" i="22" s="1"/>
  <c r="E122" i="22"/>
  <c r="F122" i="22" s="1"/>
  <c r="A118" i="22"/>
  <c r="E117" i="22"/>
  <c r="F117" i="22" s="1"/>
  <c r="E116" i="22"/>
  <c r="F116" i="22" s="1"/>
  <c r="E115" i="22"/>
  <c r="F115" i="22" s="1"/>
  <c r="E114" i="22"/>
  <c r="F114" i="22" s="1"/>
  <c r="E113" i="22"/>
  <c r="F113" i="22" s="1"/>
  <c r="E112" i="22"/>
  <c r="F112" i="22" s="1"/>
  <c r="F118" i="22" s="1"/>
  <c r="D41" i="21" s="1"/>
  <c r="E41" i="21" s="1"/>
  <c r="A108" i="22"/>
  <c r="E107" i="22"/>
  <c r="F107" i="22" s="1"/>
  <c r="F108" i="22" s="1"/>
  <c r="D36" i="21" s="1"/>
  <c r="E36" i="21" s="1"/>
  <c r="E106" i="22"/>
  <c r="F106" i="22" s="1"/>
  <c r="A102" i="22"/>
  <c r="F101" i="22"/>
  <c r="E101" i="22"/>
  <c r="E100" i="22"/>
  <c r="F100" i="22" s="1"/>
  <c r="A96" i="22"/>
  <c r="E95" i="22"/>
  <c r="F95" i="22" s="1"/>
  <c r="E94" i="22"/>
  <c r="F94" i="22" s="1"/>
  <c r="F96" i="22" s="1"/>
  <c r="F90" i="22"/>
  <c r="A90" i="22"/>
  <c r="E89" i="22"/>
  <c r="F89" i="22" s="1"/>
  <c r="F88" i="22"/>
  <c r="E88" i="22"/>
  <c r="A84" i="22"/>
  <c r="E83" i="22"/>
  <c r="F83" i="22" s="1"/>
  <c r="E82" i="22"/>
  <c r="F82" i="22" s="1"/>
  <c r="A78" i="22"/>
  <c r="E77" i="22"/>
  <c r="F77" i="22" s="1"/>
  <c r="E76" i="22"/>
  <c r="F76" i="22" s="1"/>
  <c r="F78" i="22" s="1"/>
  <c r="D27" i="21" s="1"/>
  <c r="E27" i="21" s="1"/>
  <c r="A72" i="22"/>
  <c r="E71" i="22"/>
  <c r="F71" i="22" s="1"/>
  <c r="F70" i="22"/>
  <c r="E70" i="22"/>
  <c r="A66" i="22"/>
  <c r="E65" i="22"/>
  <c r="F65" i="22" s="1"/>
  <c r="E64" i="22"/>
  <c r="F64" i="22" s="1"/>
  <c r="F66" i="22" s="1"/>
  <c r="D21" i="21" s="1"/>
  <c r="E21" i="21" s="1"/>
  <c r="G21" i="21" s="1"/>
  <c r="A60" i="22"/>
  <c r="E59" i="22"/>
  <c r="F59" i="22" s="1"/>
  <c r="E58" i="22"/>
  <c r="F58" i="22" s="1"/>
  <c r="F60" i="22" s="1"/>
  <c r="A54" i="22"/>
  <c r="E53" i="22"/>
  <c r="F53" i="22" s="1"/>
  <c r="F52" i="22"/>
  <c r="F54" i="22" s="1"/>
  <c r="D15" i="21" s="1"/>
  <c r="E15" i="21" s="1"/>
  <c r="E52" i="22"/>
  <c r="A48" i="22"/>
  <c r="E47" i="22"/>
  <c r="F47" i="22" s="1"/>
  <c r="E46" i="22"/>
  <c r="F46" i="22" s="1"/>
  <c r="E45" i="22"/>
  <c r="F45" i="22" s="1"/>
  <c r="E44" i="22"/>
  <c r="F44" i="22" s="1"/>
  <c r="E43" i="22"/>
  <c r="F43" i="22" s="1"/>
  <c r="E42" i="22"/>
  <c r="F42" i="22" s="1"/>
  <c r="F38" i="22"/>
  <c r="D13" i="21" s="1"/>
  <c r="E13" i="21" s="1"/>
  <c r="A38" i="22"/>
  <c r="E37" i="22"/>
  <c r="F37" i="22" s="1"/>
  <c r="E36" i="22"/>
  <c r="F36" i="22" s="1"/>
  <c r="A32" i="22"/>
  <c r="E31" i="22"/>
  <c r="F31" i="22" s="1"/>
  <c r="E30" i="22"/>
  <c r="F30" i="22" s="1"/>
  <c r="E29" i="22"/>
  <c r="F29" i="22" s="1"/>
  <c r="E28" i="22"/>
  <c r="F28" i="22" s="1"/>
  <c r="E27" i="22"/>
  <c r="F27" i="22" s="1"/>
  <c r="E26" i="22"/>
  <c r="F26" i="22" s="1"/>
  <c r="A22" i="22"/>
  <c r="E21" i="22"/>
  <c r="F21" i="22" s="1"/>
  <c r="E20" i="22"/>
  <c r="F20" i="22" s="1"/>
  <c r="F22" i="22" s="1"/>
  <c r="D11" i="21" s="1"/>
  <c r="E11" i="21" s="1"/>
  <c r="A16" i="22"/>
  <c r="E15" i="22"/>
  <c r="F15" i="22" s="1"/>
  <c r="F14" i="22"/>
  <c r="E14" i="22"/>
  <c r="E13" i="22"/>
  <c r="F13" i="22" s="1"/>
  <c r="E12" i="22"/>
  <c r="F12" i="22" s="1"/>
  <c r="E11" i="22"/>
  <c r="F11" i="22" s="1"/>
  <c r="E10" i="22"/>
  <c r="F10" i="22" s="1"/>
  <c r="F16" i="22" s="1"/>
  <c r="D10" i="21" s="1"/>
  <c r="E10" i="21" s="1"/>
  <c r="B4" i="22"/>
  <c r="E92" i="21"/>
  <c r="AA91" i="21"/>
  <c r="Z91" i="21"/>
  <c r="Y91" i="21"/>
  <c r="X91" i="21"/>
  <c r="W91" i="21"/>
  <c r="V91" i="21"/>
  <c r="U91" i="21"/>
  <c r="T91" i="21"/>
  <c r="S91" i="21"/>
  <c r="R91" i="21"/>
  <c r="Q91" i="21"/>
  <c r="P91" i="21"/>
  <c r="O91" i="21"/>
  <c r="N91" i="21"/>
  <c r="M91" i="21"/>
  <c r="L91" i="21"/>
  <c r="K91" i="21"/>
  <c r="J91" i="21"/>
  <c r="I91" i="21"/>
  <c r="H91" i="21"/>
  <c r="G91" i="21"/>
  <c r="AA85" i="21"/>
  <c r="Z85" i="21"/>
  <c r="Y85" i="21"/>
  <c r="X85" i="21"/>
  <c r="W85" i="21"/>
  <c r="V85" i="21"/>
  <c r="U85" i="21"/>
  <c r="T85" i="21"/>
  <c r="S85" i="21"/>
  <c r="R85" i="21"/>
  <c r="Q85" i="21"/>
  <c r="P85" i="21"/>
  <c r="O85" i="21"/>
  <c r="N85" i="21"/>
  <c r="M85" i="21"/>
  <c r="L85" i="21"/>
  <c r="K85" i="21"/>
  <c r="J85" i="21"/>
  <c r="I85" i="21"/>
  <c r="H85" i="21"/>
  <c r="G85" i="21"/>
  <c r="G86" i="21" s="1"/>
  <c r="G92" i="21" s="1"/>
  <c r="AA83" i="21"/>
  <c r="Z83" i="21"/>
  <c r="Y83" i="21"/>
  <c r="X83" i="21"/>
  <c r="W83" i="21"/>
  <c r="V83" i="21"/>
  <c r="U83" i="21"/>
  <c r="T83" i="21"/>
  <c r="S83" i="21"/>
  <c r="R83" i="21"/>
  <c r="Q83" i="21"/>
  <c r="P83" i="21"/>
  <c r="O83" i="21"/>
  <c r="N83" i="21"/>
  <c r="M83" i="21"/>
  <c r="L83" i="21"/>
  <c r="K83" i="21"/>
  <c r="J83" i="21"/>
  <c r="I83" i="21"/>
  <c r="H83" i="21"/>
  <c r="G83" i="21"/>
  <c r="F62" i="21"/>
  <c r="D62" i="21"/>
  <c r="E62" i="21" s="1"/>
  <c r="G62" i="21" s="1"/>
  <c r="F61" i="21"/>
  <c r="D61" i="21"/>
  <c r="E61" i="21" s="1"/>
  <c r="F56" i="21"/>
  <c r="F55" i="21"/>
  <c r="F50" i="21"/>
  <c r="D50" i="21"/>
  <c r="E50" i="21" s="1"/>
  <c r="G50" i="21" s="1"/>
  <c r="F49" i="21"/>
  <c r="F44" i="21"/>
  <c r="F43" i="21"/>
  <c r="F42" i="21"/>
  <c r="F41" i="21"/>
  <c r="F36" i="21"/>
  <c r="F35" i="21"/>
  <c r="F34" i="21"/>
  <c r="D34" i="21"/>
  <c r="E34" i="21" s="1"/>
  <c r="G34" i="21" s="1"/>
  <c r="F33" i="21"/>
  <c r="D33" i="21"/>
  <c r="E33" i="21" s="1"/>
  <c r="F28" i="21"/>
  <c r="F27" i="21"/>
  <c r="F22" i="21"/>
  <c r="F21" i="21"/>
  <c r="F20" i="21"/>
  <c r="D20" i="21"/>
  <c r="E20" i="21" s="1"/>
  <c r="F15" i="21"/>
  <c r="F14" i="21"/>
  <c r="F13" i="21"/>
  <c r="F12" i="21"/>
  <c r="F11" i="21"/>
  <c r="F10" i="21"/>
  <c r="A176" i="20"/>
  <c r="E175" i="20"/>
  <c r="F175" i="20" s="1"/>
  <c r="E174" i="20"/>
  <c r="F174" i="20" s="1"/>
  <c r="F176" i="20" s="1"/>
  <c r="A170" i="20"/>
  <c r="F169" i="20"/>
  <c r="E169" i="20"/>
  <c r="E168" i="20"/>
  <c r="F168" i="20" s="1"/>
  <c r="F170" i="20" s="1"/>
  <c r="D61" i="19" s="1"/>
  <c r="E61" i="19" s="1"/>
  <c r="A164" i="20"/>
  <c r="E163" i="20"/>
  <c r="F163" i="20" s="1"/>
  <c r="F164" i="20" s="1"/>
  <c r="D56" i="19" s="1"/>
  <c r="E56" i="19" s="1"/>
  <c r="F162" i="20"/>
  <c r="E162" i="20"/>
  <c r="A158" i="20"/>
  <c r="E157" i="20"/>
  <c r="F157" i="20" s="1"/>
  <c r="E156" i="20"/>
  <c r="F156" i="20" s="1"/>
  <c r="F158" i="20" s="1"/>
  <c r="A152" i="20"/>
  <c r="E151" i="20"/>
  <c r="F151" i="20" s="1"/>
  <c r="E150" i="20"/>
  <c r="F150" i="20" s="1"/>
  <c r="F152" i="20" s="1"/>
  <c r="D50" i="19" s="1"/>
  <c r="E50" i="19" s="1"/>
  <c r="A146" i="20"/>
  <c r="F145" i="20"/>
  <c r="E145" i="20"/>
  <c r="E144" i="20"/>
  <c r="F144" i="20" s="1"/>
  <c r="F146" i="20" s="1"/>
  <c r="D49" i="19" s="1"/>
  <c r="E49" i="19" s="1"/>
  <c r="A140" i="20"/>
  <c r="F139" i="20"/>
  <c r="E139" i="20"/>
  <c r="E138" i="20"/>
  <c r="F138" i="20" s="1"/>
  <c r="F140" i="20" s="1"/>
  <c r="D44" i="19" s="1"/>
  <c r="E44" i="19" s="1"/>
  <c r="A134" i="20"/>
  <c r="E133" i="20"/>
  <c r="F133" i="20" s="1"/>
  <c r="F132" i="20"/>
  <c r="E132" i="20"/>
  <c r="F131" i="20"/>
  <c r="E131" i="20"/>
  <c r="E130" i="20"/>
  <c r="F130" i="20" s="1"/>
  <c r="E129" i="20"/>
  <c r="F129" i="20" s="1"/>
  <c r="E128" i="20"/>
  <c r="F128" i="20" s="1"/>
  <c r="F124" i="20"/>
  <c r="D42" i="19" s="1"/>
  <c r="E42" i="19" s="1"/>
  <c r="A124" i="20"/>
  <c r="E123" i="20"/>
  <c r="F123" i="20" s="1"/>
  <c r="F122" i="20"/>
  <c r="E122" i="20"/>
  <c r="A118" i="20"/>
  <c r="F117" i="20"/>
  <c r="E117" i="20"/>
  <c r="E116" i="20"/>
  <c r="F116" i="20" s="1"/>
  <c r="E115" i="20"/>
  <c r="F115" i="20" s="1"/>
  <c r="E114" i="20"/>
  <c r="F114" i="20" s="1"/>
  <c r="F113" i="20"/>
  <c r="E113" i="20"/>
  <c r="F112" i="20"/>
  <c r="E112" i="20"/>
  <c r="A108" i="20"/>
  <c r="F107" i="20"/>
  <c r="F108" i="20" s="1"/>
  <c r="D36" i="19" s="1"/>
  <c r="E36" i="19" s="1"/>
  <c r="E107" i="20"/>
  <c r="F106" i="20"/>
  <c r="E106" i="20"/>
  <c r="A102" i="20"/>
  <c r="E101" i="20"/>
  <c r="F101" i="20" s="1"/>
  <c r="F100" i="20"/>
  <c r="F102" i="20" s="1"/>
  <c r="D35" i="19" s="1"/>
  <c r="E35" i="19" s="1"/>
  <c r="E100" i="20"/>
  <c r="A96" i="20"/>
  <c r="E95" i="20"/>
  <c r="F95" i="20" s="1"/>
  <c r="F94" i="20"/>
  <c r="E94" i="20"/>
  <c r="A90" i="20"/>
  <c r="F89" i="20"/>
  <c r="E89" i="20"/>
  <c r="E88" i="20"/>
  <c r="F88" i="20" s="1"/>
  <c r="F90" i="20" s="1"/>
  <c r="A84" i="20"/>
  <c r="E83" i="20"/>
  <c r="F83" i="20" s="1"/>
  <c r="E82" i="20"/>
  <c r="F82" i="20" s="1"/>
  <c r="F84" i="20" s="1"/>
  <c r="D28" i="19" s="1"/>
  <c r="E28" i="19" s="1"/>
  <c r="A78" i="20"/>
  <c r="E77" i="20"/>
  <c r="F77" i="20" s="1"/>
  <c r="F76" i="20"/>
  <c r="F78" i="20" s="1"/>
  <c r="E76" i="20"/>
  <c r="A72" i="20"/>
  <c r="E71" i="20"/>
  <c r="F71" i="20" s="1"/>
  <c r="E70" i="20"/>
  <c r="F70" i="20" s="1"/>
  <c r="F72" i="20" s="1"/>
  <c r="D22" i="19" s="1"/>
  <c r="E22" i="19" s="1"/>
  <c r="F66" i="20"/>
  <c r="D21" i="19" s="1"/>
  <c r="E21" i="19" s="1"/>
  <c r="A66" i="20"/>
  <c r="E65" i="20"/>
  <c r="F65" i="20" s="1"/>
  <c r="E64" i="20"/>
  <c r="F64" i="20" s="1"/>
  <c r="A60" i="20"/>
  <c r="E59" i="20"/>
  <c r="F59" i="20" s="1"/>
  <c r="F60" i="20" s="1"/>
  <c r="D20" i="19" s="1"/>
  <c r="E20" i="19" s="1"/>
  <c r="F58" i="20"/>
  <c r="E58" i="20"/>
  <c r="A54" i="20"/>
  <c r="E53" i="20"/>
  <c r="F53" i="20" s="1"/>
  <c r="E52" i="20"/>
  <c r="F52" i="20" s="1"/>
  <c r="F54" i="20" s="1"/>
  <c r="D15" i="19" s="1"/>
  <c r="E15" i="19" s="1"/>
  <c r="A48" i="20"/>
  <c r="F47" i="20"/>
  <c r="E47" i="20"/>
  <c r="E46" i="20"/>
  <c r="F46" i="20" s="1"/>
  <c r="E45" i="20"/>
  <c r="F45" i="20" s="1"/>
  <c r="F48" i="20" s="1"/>
  <c r="D14" i="19" s="1"/>
  <c r="E14" i="19" s="1"/>
  <c r="F44" i="20"/>
  <c r="E44" i="20"/>
  <c r="E43" i="20"/>
  <c r="F43" i="20" s="1"/>
  <c r="E42" i="20"/>
  <c r="F42" i="20" s="1"/>
  <c r="A38" i="20"/>
  <c r="E37" i="20"/>
  <c r="F37" i="20" s="1"/>
  <c r="E36" i="20"/>
  <c r="F36" i="20" s="1"/>
  <c r="F38" i="20" s="1"/>
  <c r="D13" i="19" s="1"/>
  <c r="E13" i="19" s="1"/>
  <c r="A32" i="20"/>
  <c r="F31" i="20"/>
  <c r="F32" i="20" s="1"/>
  <c r="D12" i="19" s="1"/>
  <c r="E12" i="19" s="1"/>
  <c r="E31" i="20"/>
  <c r="F30" i="20"/>
  <c r="E30" i="20"/>
  <c r="E29" i="20"/>
  <c r="F29" i="20" s="1"/>
  <c r="E28" i="20"/>
  <c r="F28" i="20" s="1"/>
  <c r="E27" i="20"/>
  <c r="F27" i="20" s="1"/>
  <c r="E26" i="20"/>
  <c r="F26" i="20" s="1"/>
  <c r="A22" i="20"/>
  <c r="E21" i="20"/>
  <c r="F21" i="20" s="1"/>
  <c r="E20" i="20"/>
  <c r="F20" i="20" s="1"/>
  <c r="A16" i="20"/>
  <c r="E15" i="20"/>
  <c r="F15" i="20" s="1"/>
  <c r="E14" i="20"/>
  <c r="F14" i="20" s="1"/>
  <c r="E13" i="20"/>
  <c r="F13" i="20" s="1"/>
  <c r="E12" i="20"/>
  <c r="F12" i="20" s="1"/>
  <c r="F11" i="20"/>
  <c r="E11" i="20"/>
  <c r="E10" i="20"/>
  <c r="F10" i="20" s="1"/>
  <c r="B4" i="20"/>
  <c r="AA91" i="19"/>
  <c r="Z91" i="19"/>
  <c r="Y91" i="19"/>
  <c r="X91" i="19"/>
  <c r="W91" i="19"/>
  <c r="V91" i="19"/>
  <c r="U91" i="19"/>
  <c r="T91" i="19"/>
  <c r="S91" i="19"/>
  <c r="R91" i="19"/>
  <c r="Q91" i="19"/>
  <c r="P91" i="19"/>
  <c r="O91" i="19"/>
  <c r="N91" i="19"/>
  <c r="M91" i="19"/>
  <c r="L91" i="19"/>
  <c r="K91" i="19"/>
  <c r="J91" i="19"/>
  <c r="I91" i="19"/>
  <c r="H91" i="19"/>
  <c r="AA85" i="19"/>
  <c r="Z85" i="19"/>
  <c r="Y85" i="19"/>
  <c r="X85" i="19"/>
  <c r="W85" i="19"/>
  <c r="V85" i="19"/>
  <c r="U85" i="19"/>
  <c r="T85" i="19"/>
  <c r="S85" i="19"/>
  <c r="R85" i="19"/>
  <c r="Q85" i="19"/>
  <c r="P85" i="19"/>
  <c r="O85" i="19"/>
  <c r="N85" i="19"/>
  <c r="M85" i="19"/>
  <c r="L85" i="19"/>
  <c r="K85" i="19"/>
  <c r="J85" i="19"/>
  <c r="I85" i="19"/>
  <c r="H85" i="19"/>
  <c r="G85" i="19"/>
  <c r="G86" i="19" s="1"/>
  <c r="H86" i="19" s="1"/>
  <c r="I86" i="19" s="1"/>
  <c r="J86" i="19" s="1"/>
  <c r="J92" i="19" s="1"/>
  <c r="AA83" i="19"/>
  <c r="Z83" i="19"/>
  <c r="Y83" i="19"/>
  <c r="X83" i="19"/>
  <c r="W83" i="19"/>
  <c r="V83" i="19"/>
  <c r="U83" i="19"/>
  <c r="T83" i="19"/>
  <c r="S83" i="19"/>
  <c r="R83" i="19"/>
  <c r="Q83" i="19"/>
  <c r="P83" i="19"/>
  <c r="O83" i="19"/>
  <c r="N83" i="19"/>
  <c r="M83" i="19"/>
  <c r="L83" i="19"/>
  <c r="K83" i="19"/>
  <c r="J83" i="19"/>
  <c r="I83" i="19"/>
  <c r="H83" i="19"/>
  <c r="G83" i="19"/>
  <c r="F62" i="19"/>
  <c r="D62" i="19"/>
  <c r="E62" i="19" s="1"/>
  <c r="F61" i="19"/>
  <c r="F56" i="19"/>
  <c r="F55" i="19"/>
  <c r="D55" i="19"/>
  <c r="E55" i="19" s="1"/>
  <c r="F50" i="19"/>
  <c r="F49" i="19"/>
  <c r="F44" i="19"/>
  <c r="F43" i="19"/>
  <c r="F42" i="19"/>
  <c r="F41" i="19"/>
  <c r="F36" i="19"/>
  <c r="F35" i="19"/>
  <c r="F34" i="19"/>
  <c r="F33" i="19"/>
  <c r="D33" i="19"/>
  <c r="E33" i="19" s="1"/>
  <c r="F28" i="19"/>
  <c r="F27" i="19"/>
  <c r="D27" i="19"/>
  <c r="E27" i="19" s="1"/>
  <c r="F22" i="19"/>
  <c r="F21" i="19"/>
  <c r="F20" i="19"/>
  <c r="F15" i="19"/>
  <c r="F14" i="19"/>
  <c r="F13" i="19"/>
  <c r="F12" i="19"/>
  <c r="F11" i="19"/>
  <c r="F10" i="19"/>
  <c r="E63" i="19" l="1"/>
  <c r="E51" i="19"/>
  <c r="G62" i="19"/>
  <c r="H62" i="19" s="1"/>
  <c r="I62" i="19" s="1"/>
  <c r="J62" i="19" s="1"/>
  <c r="G13" i="21"/>
  <c r="H13" i="21" s="1"/>
  <c r="I13" i="21" s="1"/>
  <c r="J13" i="21" s="1"/>
  <c r="K13" i="21" s="1"/>
  <c r="L13" i="21" s="1"/>
  <c r="M13" i="21" s="1"/>
  <c r="N13" i="21" s="1"/>
  <c r="O13" i="21" s="1"/>
  <c r="P13" i="21" s="1"/>
  <c r="Q13" i="21" s="1"/>
  <c r="R13" i="21" s="1"/>
  <c r="S13" i="21" s="1"/>
  <c r="T13" i="21" s="1"/>
  <c r="U13" i="21" s="1"/>
  <c r="V13" i="21" s="1"/>
  <c r="W13" i="21" s="1"/>
  <c r="X13" i="21" s="1"/>
  <c r="Y13" i="21" s="1"/>
  <c r="Z13" i="21" s="1"/>
  <c r="AA13" i="21" s="1"/>
  <c r="G56" i="19"/>
  <c r="H56" i="19" s="1"/>
  <c r="I56" i="19" s="1"/>
  <c r="J56" i="19" s="1"/>
  <c r="K56" i="19" s="1"/>
  <c r="L56" i="19" s="1"/>
  <c r="M56" i="19" s="1"/>
  <c r="N56" i="19" s="1"/>
  <c r="O56" i="19" s="1"/>
  <c r="P56" i="19" s="1"/>
  <c r="Q56" i="19" s="1"/>
  <c r="R56" i="19" s="1"/>
  <c r="S56" i="19" s="1"/>
  <c r="T56" i="19" s="1"/>
  <c r="U56" i="19" s="1"/>
  <c r="V56" i="19" s="1"/>
  <c r="W56" i="19" s="1"/>
  <c r="X56" i="19" s="1"/>
  <c r="Y56" i="19" s="1"/>
  <c r="Z56" i="19" s="1"/>
  <c r="AA56" i="19" s="1"/>
  <c r="G43" i="21"/>
  <c r="G15" i="21"/>
  <c r="G56" i="21"/>
  <c r="H56" i="21" s="1"/>
  <c r="I56" i="21" s="1"/>
  <c r="J56" i="21" s="1"/>
  <c r="K56" i="21" s="1"/>
  <c r="L56" i="21" s="1"/>
  <c r="M56" i="21" s="1"/>
  <c r="N56" i="21" s="1"/>
  <c r="O56" i="21" s="1"/>
  <c r="P56" i="21" s="1"/>
  <c r="Q56" i="21" s="1"/>
  <c r="R56" i="21" s="1"/>
  <c r="S56" i="21" s="1"/>
  <c r="T56" i="21" s="1"/>
  <c r="U56" i="21" s="1"/>
  <c r="V56" i="21" s="1"/>
  <c r="W56" i="21" s="1"/>
  <c r="X56" i="21" s="1"/>
  <c r="Y56" i="21" s="1"/>
  <c r="Z56" i="21" s="1"/>
  <c r="AA56" i="21" s="1"/>
  <c r="G44" i="21"/>
  <c r="H44" i="21" s="1"/>
  <c r="I44" i="21" s="1"/>
  <c r="J44" i="21" s="1"/>
  <c r="K44" i="21" s="1"/>
  <c r="L44" i="21" s="1"/>
  <c r="M44" i="21" s="1"/>
  <c r="N44" i="21" s="1"/>
  <c r="O44" i="21" s="1"/>
  <c r="P44" i="21" s="1"/>
  <c r="Q44" i="21" s="1"/>
  <c r="R44" i="21" s="1"/>
  <c r="S44" i="21" s="1"/>
  <c r="T44" i="21" s="1"/>
  <c r="U44" i="21" s="1"/>
  <c r="V44" i="21" s="1"/>
  <c r="W44" i="21" s="1"/>
  <c r="X44" i="21" s="1"/>
  <c r="Y44" i="21" s="1"/>
  <c r="Z44" i="21" s="1"/>
  <c r="AA44" i="21" s="1"/>
  <c r="G35" i="19"/>
  <c r="H35" i="19" s="1"/>
  <c r="I35" i="19" s="1"/>
  <c r="J35" i="19" s="1"/>
  <c r="K35" i="19" s="1"/>
  <c r="L35" i="19" s="1"/>
  <c r="M35" i="19" s="1"/>
  <c r="N35" i="19" s="1"/>
  <c r="O35" i="19" s="1"/>
  <c r="P35" i="19" s="1"/>
  <c r="Q35" i="19" s="1"/>
  <c r="R35" i="19" s="1"/>
  <c r="S35" i="19" s="1"/>
  <c r="T35" i="19" s="1"/>
  <c r="U35" i="19" s="1"/>
  <c r="V35" i="19" s="1"/>
  <c r="W35" i="19" s="1"/>
  <c r="X35" i="19" s="1"/>
  <c r="Y35" i="19" s="1"/>
  <c r="Z35" i="19" s="1"/>
  <c r="AA35" i="19" s="1"/>
  <c r="G36" i="19"/>
  <c r="H36" i="19" s="1"/>
  <c r="I36" i="19" s="1"/>
  <c r="J36" i="19" s="1"/>
  <c r="K36" i="19" s="1"/>
  <c r="L36" i="19" s="1"/>
  <c r="M36" i="19" s="1"/>
  <c r="N36" i="19" s="1"/>
  <c r="O36" i="19" s="1"/>
  <c r="P36" i="19" s="1"/>
  <c r="Q36" i="19" s="1"/>
  <c r="R36" i="19" s="1"/>
  <c r="S36" i="19" s="1"/>
  <c r="T36" i="19" s="1"/>
  <c r="U36" i="19" s="1"/>
  <c r="V36" i="19" s="1"/>
  <c r="W36" i="19" s="1"/>
  <c r="X36" i="19" s="1"/>
  <c r="Y36" i="19" s="1"/>
  <c r="Z36" i="19" s="1"/>
  <c r="AA36" i="19" s="1"/>
  <c r="G21" i="19"/>
  <c r="H21" i="19" s="1"/>
  <c r="I21" i="19" s="1"/>
  <c r="J21" i="19" s="1"/>
  <c r="K21" i="19" s="1"/>
  <c r="L21" i="19" s="1"/>
  <c r="M21" i="19" s="1"/>
  <c r="N21" i="19" s="1"/>
  <c r="O21" i="19" s="1"/>
  <c r="P21" i="19" s="1"/>
  <c r="Q21" i="19" s="1"/>
  <c r="R21" i="19" s="1"/>
  <c r="S21" i="19" s="1"/>
  <c r="T21" i="19" s="1"/>
  <c r="U21" i="19" s="1"/>
  <c r="V21" i="19" s="1"/>
  <c r="W21" i="19" s="1"/>
  <c r="X21" i="19" s="1"/>
  <c r="Y21" i="19" s="1"/>
  <c r="Z21" i="19" s="1"/>
  <c r="AA21" i="19" s="1"/>
  <c r="G13" i="19"/>
  <c r="H13" i="19" s="1"/>
  <c r="I13" i="19" s="1"/>
  <c r="J13" i="19" s="1"/>
  <c r="K13" i="19" s="1"/>
  <c r="L13" i="19" s="1"/>
  <c r="M13" i="19" s="1"/>
  <c r="N13" i="19" s="1"/>
  <c r="O13" i="19" s="1"/>
  <c r="P13" i="19" s="1"/>
  <c r="Q13" i="19" s="1"/>
  <c r="R13" i="19" s="1"/>
  <c r="S13" i="19" s="1"/>
  <c r="T13" i="19" s="1"/>
  <c r="U13" i="19" s="1"/>
  <c r="V13" i="19" s="1"/>
  <c r="W13" i="19" s="1"/>
  <c r="X13" i="19" s="1"/>
  <c r="Y13" i="19" s="1"/>
  <c r="Z13" i="19" s="1"/>
  <c r="AA13" i="19" s="1"/>
  <c r="G12" i="19"/>
  <c r="H12" i="19" s="1"/>
  <c r="I12" i="19" s="1"/>
  <c r="J12" i="19" s="1"/>
  <c r="K12" i="19" s="1"/>
  <c r="L12" i="19" s="1"/>
  <c r="M12" i="19" s="1"/>
  <c r="N12" i="19" s="1"/>
  <c r="O12" i="19" s="1"/>
  <c r="P12" i="19" s="1"/>
  <c r="Q12" i="19" s="1"/>
  <c r="R12" i="19" s="1"/>
  <c r="S12" i="19" s="1"/>
  <c r="T12" i="19" s="1"/>
  <c r="U12" i="19" s="1"/>
  <c r="V12" i="19" s="1"/>
  <c r="W12" i="19" s="1"/>
  <c r="X12" i="19" s="1"/>
  <c r="Y12" i="19" s="1"/>
  <c r="Z12" i="19" s="1"/>
  <c r="AA12" i="19" s="1"/>
  <c r="G42" i="19"/>
  <c r="G44" i="19"/>
  <c r="H44" i="19" s="1"/>
  <c r="I44" i="19" s="1"/>
  <c r="J44" i="19" s="1"/>
  <c r="K44" i="19" s="1"/>
  <c r="L44" i="19" s="1"/>
  <c r="M44" i="19" s="1"/>
  <c r="N44" i="19" s="1"/>
  <c r="O44" i="19" s="1"/>
  <c r="P44" i="19" s="1"/>
  <c r="Q44" i="19" s="1"/>
  <c r="R44" i="19" s="1"/>
  <c r="S44" i="19" s="1"/>
  <c r="T44" i="19" s="1"/>
  <c r="U44" i="19" s="1"/>
  <c r="V44" i="19" s="1"/>
  <c r="W44" i="19" s="1"/>
  <c r="X44" i="19" s="1"/>
  <c r="Y44" i="19" s="1"/>
  <c r="Z44" i="19" s="1"/>
  <c r="AA44" i="19" s="1"/>
  <c r="G15" i="19"/>
  <c r="H15" i="19" s="1"/>
  <c r="I15" i="19" s="1"/>
  <c r="J15" i="19" s="1"/>
  <c r="K15" i="19" s="1"/>
  <c r="L15" i="19" s="1"/>
  <c r="M15" i="19" s="1"/>
  <c r="N15" i="19" s="1"/>
  <c r="O15" i="19" s="1"/>
  <c r="P15" i="19" s="1"/>
  <c r="Q15" i="19" s="1"/>
  <c r="R15" i="19" s="1"/>
  <c r="S15" i="19" s="1"/>
  <c r="T15" i="19" s="1"/>
  <c r="U15" i="19" s="1"/>
  <c r="V15" i="19" s="1"/>
  <c r="W15" i="19" s="1"/>
  <c r="X15" i="19" s="1"/>
  <c r="Y15" i="19" s="1"/>
  <c r="Z15" i="19" s="1"/>
  <c r="AA15" i="19" s="1"/>
  <c r="G49" i="19"/>
  <c r="H49" i="19" s="1"/>
  <c r="K86" i="19"/>
  <c r="K92" i="19" s="1"/>
  <c r="G61" i="19"/>
  <c r="G63" i="19" s="1"/>
  <c r="G50" i="19"/>
  <c r="G20" i="19"/>
  <c r="H20" i="19" s="1"/>
  <c r="H92" i="19"/>
  <c r="G14" i="19"/>
  <c r="H14" i="19" s="1"/>
  <c r="I14" i="19" s="1"/>
  <c r="J14" i="19" s="1"/>
  <c r="K14" i="19" s="1"/>
  <c r="L14" i="19" s="1"/>
  <c r="M14" i="19" s="1"/>
  <c r="N14" i="19" s="1"/>
  <c r="O14" i="19" s="1"/>
  <c r="P14" i="19" s="1"/>
  <c r="Q14" i="19" s="1"/>
  <c r="R14" i="19" s="1"/>
  <c r="S14" i="19" s="1"/>
  <c r="T14" i="19" s="1"/>
  <c r="U14" i="19" s="1"/>
  <c r="V14" i="19" s="1"/>
  <c r="W14" i="19" s="1"/>
  <c r="X14" i="19" s="1"/>
  <c r="Y14" i="19" s="1"/>
  <c r="Z14" i="19" s="1"/>
  <c r="AA14" i="19" s="1"/>
  <c r="G22" i="19"/>
  <c r="I92" i="19"/>
  <c r="G41" i="21"/>
  <c r="H43" i="21"/>
  <c r="I43" i="21" s="1"/>
  <c r="J43" i="21" s="1"/>
  <c r="K43" i="21" s="1"/>
  <c r="L43" i="21" s="1"/>
  <c r="M43" i="21" s="1"/>
  <c r="N43" i="21" s="1"/>
  <c r="O43" i="21" s="1"/>
  <c r="P43" i="21" s="1"/>
  <c r="Q43" i="21" s="1"/>
  <c r="R43" i="21" s="1"/>
  <c r="S43" i="21" s="1"/>
  <c r="T43" i="21" s="1"/>
  <c r="U43" i="21" s="1"/>
  <c r="V43" i="21" s="1"/>
  <c r="W43" i="21" s="1"/>
  <c r="X43" i="21" s="1"/>
  <c r="Y43" i="21" s="1"/>
  <c r="Z43" i="21" s="1"/>
  <c r="AA43" i="21" s="1"/>
  <c r="G20" i="21"/>
  <c r="G27" i="21"/>
  <c r="G61" i="21"/>
  <c r="E63" i="21"/>
  <c r="G55" i="21"/>
  <c r="E57" i="21"/>
  <c r="G10" i="21"/>
  <c r="G36" i="21"/>
  <c r="AB13" i="21"/>
  <c r="H50" i="21"/>
  <c r="I50" i="21" s="1"/>
  <c r="J50" i="21" s="1"/>
  <c r="K50" i="21" s="1"/>
  <c r="L50" i="21" s="1"/>
  <c r="M50" i="21" s="1"/>
  <c r="N50" i="21" s="1"/>
  <c r="O50" i="21" s="1"/>
  <c r="P50" i="21" s="1"/>
  <c r="Q50" i="21" s="1"/>
  <c r="R50" i="21" s="1"/>
  <c r="S50" i="21" s="1"/>
  <c r="T50" i="21" s="1"/>
  <c r="U50" i="21" s="1"/>
  <c r="V50" i="21" s="1"/>
  <c r="W50" i="21" s="1"/>
  <c r="X50" i="21" s="1"/>
  <c r="Y50" i="21" s="1"/>
  <c r="Z50" i="21" s="1"/>
  <c r="AA50" i="21" s="1"/>
  <c r="G33" i="21"/>
  <c r="H21" i="21"/>
  <c r="I21" i="21" s="1"/>
  <c r="J21" i="21" s="1"/>
  <c r="K21" i="21" s="1"/>
  <c r="L21" i="21" s="1"/>
  <c r="M21" i="21" s="1"/>
  <c r="N21" i="21" s="1"/>
  <c r="O21" i="21" s="1"/>
  <c r="P21" i="21" s="1"/>
  <c r="Q21" i="21" s="1"/>
  <c r="R21" i="21" s="1"/>
  <c r="S21" i="21" s="1"/>
  <c r="T21" i="21" s="1"/>
  <c r="U21" i="21" s="1"/>
  <c r="V21" i="21" s="1"/>
  <c r="W21" i="21" s="1"/>
  <c r="X21" i="21" s="1"/>
  <c r="Y21" i="21" s="1"/>
  <c r="Z21" i="21" s="1"/>
  <c r="AA21" i="21" s="1"/>
  <c r="H15" i="21"/>
  <c r="I15" i="21" s="1"/>
  <c r="J15" i="21" s="1"/>
  <c r="K15" i="21" s="1"/>
  <c r="L15" i="21" s="1"/>
  <c r="M15" i="21" s="1"/>
  <c r="N15" i="21" s="1"/>
  <c r="O15" i="21" s="1"/>
  <c r="P15" i="21" s="1"/>
  <c r="Q15" i="21" s="1"/>
  <c r="R15" i="21" s="1"/>
  <c r="S15" i="21" s="1"/>
  <c r="T15" i="21" s="1"/>
  <c r="U15" i="21" s="1"/>
  <c r="V15" i="21" s="1"/>
  <c r="W15" i="21" s="1"/>
  <c r="X15" i="21" s="1"/>
  <c r="Y15" i="21" s="1"/>
  <c r="Z15" i="21" s="1"/>
  <c r="AA15" i="21" s="1"/>
  <c r="F48" i="22"/>
  <c r="D14" i="21" s="1"/>
  <c r="E14" i="21" s="1"/>
  <c r="G14" i="21" s="1"/>
  <c r="H34" i="21"/>
  <c r="I34" i="21" s="1"/>
  <c r="J34" i="21" s="1"/>
  <c r="K34" i="21" s="1"/>
  <c r="L34" i="21" s="1"/>
  <c r="M34" i="21" s="1"/>
  <c r="N34" i="21" s="1"/>
  <c r="O34" i="21" s="1"/>
  <c r="P34" i="21" s="1"/>
  <c r="Q34" i="21" s="1"/>
  <c r="R34" i="21" s="1"/>
  <c r="S34" i="21" s="1"/>
  <c r="T34" i="21" s="1"/>
  <c r="U34" i="21" s="1"/>
  <c r="V34" i="21" s="1"/>
  <c r="W34" i="21" s="1"/>
  <c r="X34" i="21" s="1"/>
  <c r="Y34" i="21" s="1"/>
  <c r="Z34" i="21" s="1"/>
  <c r="AA34" i="21" s="1"/>
  <c r="G11" i="21"/>
  <c r="G49" i="21"/>
  <c r="E51" i="21"/>
  <c r="F102" i="22"/>
  <c r="D35" i="21" s="1"/>
  <c r="E35" i="21" s="1"/>
  <c r="G35" i="21" s="1"/>
  <c r="F124" i="22"/>
  <c r="D42" i="21" s="1"/>
  <c r="E42" i="21" s="1"/>
  <c r="G42" i="21" s="1"/>
  <c r="H62" i="21"/>
  <c r="I62" i="21" s="1"/>
  <c r="J62" i="21" s="1"/>
  <c r="K62" i="21" s="1"/>
  <c r="L62" i="21" s="1"/>
  <c r="M62" i="21" s="1"/>
  <c r="N62" i="21" s="1"/>
  <c r="O62" i="21" s="1"/>
  <c r="P62" i="21" s="1"/>
  <c r="Q62" i="21" s="1"/>
  <c r="R62" i="21" s="1"/>
  <c r="S62" i="21" s="1"/>
  <c r="T62" i="21" s="1"/>
  <c r="U62" i="21" s="1"/>
  <c r="V62" i="21" s="1"/>
  <c r="W62" i="21" s="1"/>
  <c r="X62" i="21" s="1"/>
  <c r="Y62" i="21" s="1"/>
  <c r="Z62" i="21" s="1"/>
  <c r="AA62" i="21" s="1"/>
  <c r="F32" i="22"/>
  <c r="D12" i="21" s="1"/>
  <c r="E12" i="21" s="1"/>
  <c r="G12" i="21" s="1"/>
  <c r="F84" i="22"/>
  <c r="D28" i="21" s="1"/>
  <c r="E28" i="21" s="1"/>
  <c r="G28" i="21" s="1"/>
  <c r="F72" i="22"/>
  <c r="D22" i="21" s="1"/>
  <c r="E22" i="21" s="1"/>
  <c r="G22" i="21" s="1"/>
  <c r="H86" i="21"/>
  <c r="G55" i="19"/>
  <c r="E57" i="19"/>
  <c r="G27" i="19"/>
  <c r="E29" i="19"/>
  <c r="G33" i="19"/>
  <c r="K62" i="19"/>
  <c r="L62" i="19" s="1"/>
  <c r="M62" i="19" s="1"/>
  <c r="N62" i="19" s="1"/>
  <c r="O62" i="19" s="1"/>
  <c r="P62" i="19" s="1"/>
  <c r="Q62" i="19" s="1"/>
  <c r="R62" i="19" s="1"/>
  <c r="S62" i="19" s="1"/>
  <c r="T62" i="19" s="1"/>
  <c r="U62" i="19" s="1"/>
  <c r="V62" i="19" s="1"/>
  <c r="W62" i="19" s="1"/>
  <c r="X62" i="19" s="1"/>
  <c r="Y62" i="19" s="1"/>
  <c r="Z62" i="19" s="1"/>
  <c r="AA62" i="19" s="1"/>
  <c r="F96" i="20"/>
  <c r="D34" i="19" s="1"/>
  <c r="E34" i="19" s="1"/>
  <c r="G34" i="19" s="1"/>
  <c r="AB56" i="19"/>
  <c r="F134" i="20"/>
  <c r="D43" i="19" s="1"/>
  <c r="E43" i="19" s="1"/>
  <c r="G43" i="19" s="1"/>
  <c r="F22" i="20"/>
  <c r="D11" i="19" s="1"/>
  <c r="E11" i="19" s="1"/>
  <c r="G11" i="19" s="1"/>
  <c r="G28" i="19"/>
  <c r="E23" i="19"/>
  <c r="F118" i="20"/>
  <c r="D41" i="19" s="1"/>
  <c r="E41" i="19" s="1"/>
  <c r="F16" i="20"/>
  <c r="D10" i="19" s="1"/>
  <c r="E10" i="19" s="1"/>
  <c r="E37" i="19" l="1"/>
  <c r="E37" i="21"/>
  <c r="AB44" i="21"/>
  <c r="AB15" i="21"/>
  <c r="AB56" i="21"/>
  <c r="AB50" i="21"/>
  <c r="AB43" i="21"/>
  <c r="L86" i="19"/>
  <c r="AB13" i="19"/>
  <c r="G23" i="19"/>
  <c r="H61" i="19"/>
  <c r="AB44" i="19"/>
  <c r="E23" i="21"/>
  <c r="AB62" i="21"/>
  <c r="G51" i="19"/>
  <c r="H42" i="19"/>
  <c r="I42" i="19" s="1"/>
  <c r="J42" i="19" s="1"/>
  <c r="K42" i="19" s="1"/>
  <c r="L42" i="19" s="1"/>
  <c r="M42" i="19" s="1"/>
  <c r="N42" i="19" s="1"/>
  <c r="O42" i="19" s="1"/>
  <c r="P42" i="19" s="1"/>
  <c r="Q42" i="19" s="1"/>
  <c r="R42" i="19" s="1"/>
  <c r="S42" i="19" s="1"/>
  <c r="T42" i="19" s="1"/>
  <c r="U42" i="19" s="1"/>
  <c r="V42" i="19" s="1"/>
  <c r="W42" i="19" s="1"/>
  <c r="X42" i="19" s="1"/>
  <c r="Y42" i="19" s="1"/>
  <c r="Z42" i="19" s="1"/>
  <c r="AA42" i="19" s="1"/>
  <c r="H50" i="19"/>
  <c r="I50" i="19" s="1"/>
  <c r="J50" i="19" s="1"/>
  <c r="K50" i="19" s="1"/>
  <c r="L50" i="19" s="1"/>
  <c r="M50" i="19" s="1"/>
  <c r="N50" i="19" s="1"/>
  <c r="O50" i="19" s="1"/>
  <c r="P50" i="19" s="1"/>
  <c r="Q50" i="19" s="1"/>
  <c r="R50" i="19" s="1"/>
  <c r="S50" i="19" s="1"/>
  <c r="T50" i="19" s="1"/>
  <c r="U50" i="19" s="1"/>
  <c r="V50" i="19" s="1"/>
  <c r="W50" i="19" s="1"/>
  <c r="X50" i="19" s="1"/>
  <c r="Y50" i="19" s="1"/>
  <c r="Z50" i="19" s="1"/>
  <c r="AA50" i="19" s="1"/>
  <c r="AB15" i="19"/>
  <c r="AB12" i="19"/>
  <c r="H22" i="19"/>
  <c r="I22" i="19" s="1"/>
  <c r="J22" i="19" s="1"/>
  <c r="K22" i="19" s="1"/>
  <c r="L22" i="19" s="1"/>
  <c r="M22" i="19" s="1"/>
  <c r="N22" i="19" s="1"/>
  <c r="O22" i="19" s="1"/>
  <c r="P22" i="19" s="1"/>
  <c r="Q22" i="19" s="1"/>
  <c r="R22" i="19" s="1"/>
  <c r="S22" i="19" s="1"/>
  <c r="T22" i="19" s="1"/>
  <c r="U22" i="19" s="1"/>
  <c r="V22" i="19" s="1"/>
  <c r="W22" i="19" s="1"/>
  <c r="X22" i="19" s="1"/>
  <c r="Y22" i="19" s="1"/>
  <c r="Z22" i="19" s="1"/>
  <c r="AA22" i="19" s="1"/>
  <c r="H11" i="21"/>
  <c r="I11" i="21" s="1"/>
  <c r="J11" i="21" s="1"/>
  <c r="K11" i="21" s="1"/>
  <c r="L11" i="21" s="1"/>
  <c r="M11" i="21" s="1"/>
  <c r="N11" i="21" s="1"/>
  <c r="O11" i="21" s="1"/>
  <c r="P11" i="21" s="1"/>
  <c r="Q11" i="21" s="1"/>
  <c r="R11" i="21" s="1"/>
  <c r="S11" i="21" s="1"/>
  <c r="T11" i="21" s="1"/>
  <c r="U11" i="21" s="1"/>
  <c r="V11" i="21" s="1"/>
  <c r="W11" i="21" s="1"/>
  <c r="X11" i="21" s="1"/>
  <c r="Y11" i="21" s="1"/>
  <c r="Z11" i="21" s="1"/>
  <c r="AA11" i="21" s="1"/>
  <c r="AB34" i="21"/>
  <c r="H55" i="21"/>
  <c r="G57" i="21"/>
  <c r="I86" i="21"/>
  <c r="H92" i="21"/>
  <c r="AB21" i="21"/>
  <c r="H22" i="21"/>
  <c r="I22" i="21" s="1"/>
  <c r="J22" i="21" s="1"/>
  <c r="K22" i="21" s="1"/>
  <c r="L22" i="21" s="1"/>
  <c r="M22" i="21" s="1"/>
  <c r="N22" i="21" s="1"/>
  <c r="O22" i="21" s="1"/>
  <c r="P22" i="21" s="1"/>
  <c r="Q22" i="21" s="1"/>
  <c r="R22" i="21" s="1"/>
  <c r="S22" i="21" s="1"/>
  <c r="T22" i="21" s="1"/>
  <c r="U22" i="21" s="1"/>
  <c r="V22" i="21" s="1"/>
  <c r="W22" i="21" s="1"/>
  <c r="X22" i="21" s="1"/>
  <c r="Y22" i="21" s="1"/>
  <c r="Z22" i="21" s="1"/>
  <c r="AA22" i="21" s="1"/>
  <c r="H61" i="21"/>
  <c r="G63" i="21"/>
  <c r="H28" i="21"/>
  <c r="I28" i="21" s="1"/>
  <c r="J28" i="21" s="1"/>
  <c r="K28" i="21" s="1"/>
  <c r="L28" i="21" s="1"/>
  <c r="M28" i="21" s="1"/>
  <c r="N28" i="21" s="1"/>
  <c r="O28" i="21" s="1"/>
  <c r="P28" i="21" s="1"/>
  <c r="Q28" i="21" s="1"/>
  <c r="R28" i="21" s="1"/>
  <c r="S28" i="21" s="1"/>
  <c r="T28" i="21" s="1"/>
  <c r="U28" i="21" s="1"/>
  <c r="V28" i="21" s="1"/>
  <c r="W28" i="21" s="1"/>
  <c r="X28" i="21" s="1"/>
  <c r="Y28" i="21" s="1"/>
  <c r="Z28" i="21" s="1"/>
  <c r="AA28" i="21" s="1"/>
  <c r="G29" i="21"/>
  <c r="H27" i="21"/>
  <c r="H12" i="21"/>
  <c r="I12" i="21" s="1"/>
  <c r="J12" i="21" s="1"/>
  <c r="K12" i="21" s="1"/>
  <c r="L12" i="21" s="1"/>
  <c r="M12" i="21" s="1"/>
  <c r="N12" i="21" s="1"/>
  <c r="O12" i="21" s="1"/>
  <c r="P12" i="21" s="1"/>
  <c r="Q12" i="21" s="1"/>
  <c r="R12" i="21" s="1"/>
  <c r="S12" i="21" s="1"/>
  <c r="T12" i="21" s="1"/>
  <c r="U12" i="21" s="1"/>
  <c r="V12" i="21" s="1"/>
  <c r="W12" i="21" s="1"/>
  <c r="X12" i="21" s="1"/>
  <c r="Y12" i="21" s="1"/>
  <c r="Z12" i="21" s="1"/>
  <c r="AA12" i="21" s="1"/>
  <c r="G37" i="21"/>
  <c r="H33" i="21"/>
  <c r="E29" i="21"/>
  <c r="H36" i="21"/>
  <c r="I36" i="21" s="1"/>
  <c r="J36" i="21" s="1"/>
  <c r="K36" i="21" s="1"/>
  <c r="L36" i="21" s="1"/>
  <c r="M36" i="21" s="1"/>
  <c r="N36" i="21" s="1"/>
  <c r="O36" i="21" s="1"/>
  <c r="P36" i="21" s="1"/>
  <c r="Q36" i="21" s="1"/>
  <c r="R36" i="21" s="1"/>
  <c r="S36" i="21" s="1"/>
  <c r="T36" i="21" s="1"/>
  <c r="U36" i="21" s="1"/>
  <c r="V36" i="21" s="1"/>
  <c r="W36" i="21" s="1"/>
  <c r="X36" i="21" s="1"/>
  <c r="Y36" i="21" s="1"/>
  <c r="Z36" i="21" s="1"/>
  <c r="AA36" i="21" s="1"/>
  <c r="H10" i="21"/>
  <c r="G16" i="21"/>
  <c r="H14" i="21"/>
  <c r="I14" i="21" s="1"/>
  <c r="J14" i="21" s="1"/>
  <c r="K14" i="21" s="1"/>
  <c r="L14" i="21" s="1"/>
  <c r="M14" i="21" s="1"/>
  <c r="N14" i="21" s="1"/>
  <c r="O14" i="21" s="1"/>
  <c r="P14" i="21" s="1"/>
  <c r="Q14" i="21" s="1"/>
  <c r="R14" i="21" s="1"/>
  <c r="S14" i="21" s="1"/>
  <c r="T14" i="21" s="1"/>
  <c r="U14" i="21" s="1"/>
  <c r="V14" i="21" s="1"/>
  <c r="W14" i="21" s="1"/>
  <c r="X14" i="21" s="1"/>
  <c r="Y14" i="21" s="1"/>
  <c r="Z14" i="21" s="1"/>
  <c r="AA14" i="21" s="1"/>
  <c r="E16" i="21"/>
  <c r="E71" i="21" s="1"/>
  <c r="H20" i="21"/>
  <c r="G23" i="21"/>
  <c r="H42" i="21"/>
  <c r="I42" i="21" s="1"/>
  <c r="J42" i="21" s="1"/>
  <c r="K42" i="21" s="1"/>
  <c r="L42" i="21" s="1"/>
  <c r="M42" i="21" s="1"/>
  <c r="N42" i="21" s="1"/>
  <c r="O42" i="21" s="1"/>
  <c r="P42" i="21" s="1"/>
  <c r="Q42" i="21" s="1"/>
  <c r="R42" i="21" s="1"/>
  <c r="S42" i="21" s="1"/>
  <c r="T42" i="21" s="1"/>
  <c r="U42" i="21" s="1"/>
  <c r="V42" i="21" s="1"/>
  <c r="W42" i="21" s="1"/>
  <c r="X42" i="21" s="1"/>
  <c r="Y42" i="21" s="1"/>
  <c r="Z42" i="21" s="1"/>
  <c r="AA42" i="21" s="1"/>
  <c r="H35" i="21"/>
  <c r="I35" i="21" s="1"/>
  <c r="J35" i="21" s="1"/>
  <c r="K35" i="21" s="1"/>
  <c r="L35" i="21" s="1"/>
  <c r="M35" i="21" s="1"/>
  <c r="N35" i="21" s="1"/>
  <c r="O35" i="21" s="1"/>
  <c r="P35" i="21" s="1"/>
  <c r="Q35" i="21" s="1"/>
  <c r="R35" i="21" s="1"/>
  <c r="S35" i="21" s="1"/>
  <c r="T35" i="21" s="1"/>
  <c r="U35" i="21" s="1"/>
  <c r="V35" i="21" s="1"/>
  <c r="W35" i="21" s="1"/>
  <c r="X35" i="21" s="1"/>
  <c r="Y35" i="21" s="1"/>
  <c r="Z35" i="21" s="1"/>
  <c r="AA35" i="21" s="1"/>
  <c r="E45" i="21"/>
  <c r="H49" i="21"/>
  <c r="G51" i="21"/>
  <c r="H41" i="21"/>
  <c r="G45" i="21"/>
  <c r="AB21" i="19"/>
  <c r="E16" i="19"/>
  <c r="G10" i="19"/>
  <c r="G41" i="19"/>
  <c r="E45" i="19"/>
  <c r="E72" i="19" s="1"/>
  <c r="H34" i="19"/>
  <c r="I34" i="19" s="1"/>
  <c r="J34" i="19" s="1"/>
  <c r="K34" i="19" s="1"/>
  <c r="L34" i="19" s="1"/>
  <c r="M34" i="19" s="1"/>
  <c r="N34" i="19" s="1"/>
  <c r="O34" i="19" s="1"/>
  <c r="P34" i="19" s="1"/>
  <c r="Q34" i="19" s="1"/>
  <c r="R34" i="19" s="1"/>
  <c r="S34" i="19" s="1"/>
  <c r="T34" i="19" s="1"/>
  <c r="U34" i="19" s="1"/>
  <c r="V34" i="19" s="1"/>
  <c r="W34" i="19" s="1"/>
  <c r="X34" i="19" s="1"/>
  <c r="Y34" i="19" s="1"/>
  <c r="Z34" i="19" s="1"/>
  <c r="AA34" i="19" s="1"/>
  <c r="H28" i="19"/>
  <c r="I28" i="19" s="1"/>
  <c r="J28" i="19" s="1"/>
  <c r="K28" i="19" s="1"/>
  <c r="L28" i="19" s="1"/>
  <c r="M28" i="19" s="1"/>
  <c r="N28" i="19" s="1"/>
  <c r="O28" i="19" s="1"/>
  <c r="P28" i="19" s="1"/>
  <c r="Q28" i="19" s="1"/>
  <c r="R28" i="19" s="1"/>
  <c r="S28" i="19" s="1"/>
  <c r="T28" i="19" s="1"/>
  <c r="U28" i="19" s="1"/>
  <c r="V28" i="19" s="1"/>
  <c r="W28" i="19" s="1"/>
  <c r="X28" i="19" s="1"/>
  <c r="Y28" i="19" s="1"/>
  <c r="Z28" i="19" s="1"/>
  <c r="AA28" i="19" s="1"/>
  <c r="H43" i="19"/>
  <c r="I43" i="19" s="1"/>
  <c r="J43" i="19" s="1"/>
  <c r="K43" i="19" s="1"/>
  <c r="L43" i="19" s="1"/>
  <c r="M43" i="19" s="1"/>
  <c r="N43" i="19" s="1"/>
  <c r="O43" i="19" s="1"/>
  <c r="P43" i="19" s="1"/>
  <c r="Q43" i="19" s="1"/>
  <c r="R43" i="19" s="1"/>
  <c r="S43" i="19" s="1"/>
  <c r="T43" i="19" s="1"/>
  <c r="U43" i="19" s="1"/>
  <c r="V43" i="19" s="1"/>
  <c r="W43" i="19" s="1"/>
  <c r="X43" i="19" s="1"/>
  <c r="Y43" i="19" s="1"/>
  <c r="Z43" i="19" s="1"/>
  <c r="AA43" i="19" s="1"/>
  <c r="AB62" i="19"/>
  <c r="AB36" i="19"/>
  <c r="I20" i="19"/>
  <c r="H23" i="19"/>
  <c r="I49" i="19"/>
  <c r="H51" i="19"/>
  <c r="AB35" i="19"/>
  <c r="G37" i="19"/>
  <c r="H33" i="19"/>
  <c r="G29" i="19"/>
  <c r="H27" i="19"/>
  <c r="G57" i="19"/>
  <c r="H55" i="19"/>
  <c r="L92" i="19"/>
  <c r="M86" i="19"/>
  <c r="H11" i="19"/>
  <c r="I11" i="19" s="1"/>
  <c r="J11" i="19" s="1"/>
  <c r="K11" i="19" s="1"/>
  <c r="L11" i="19" s="1"/>
  <c r="M11" i="19" s="1"/>
  <c r="N11" i="19" s="1"/>
  <c r="O11" i="19" s="1"/>
  <c r="P11" i="19" s="1"/>
  <c r="Q11" i="19" s="1"/>
  <c r="R11" i="19" s="1"/>
  <c r="S11" i="19" s="1"/>
  <c r="T11" i="19" s="1"/>
  <c r="U11" i="19" s="1"/>
  <c r="V11" i="19" s="1"/>
  <c r="W11" i="19" s="1"/>
  <c r="X11" i="19" s="1"/>
  <c r="Y11" i="19" s="1"/>
  <c r="Z11" i="19" s="1"/>
  <c r="AA11" i="19" s="1"/>
  <c r="H63" i="19"/>
  <c r="I61" i="19"/>
  <c r="AB14" i="19"/>
  <c r="AB50" i="19" l="1"/>
  <c r="AB42" i="21"/>
  <c r="AB43" i="19"/>
  <c r="AB42" i="19"/>
  <c r="AB12" i="21"/>
  <c r="AB36" i="21"/>
  <c r="AB11" i="21"/>
  <c r="AB35" i="21"/>
  <c r="G65" i="21"/>
  <c r="E72" i="21"/>
  <c r="E73" i="21" s="1"/>
  <c r="AB22" i="19"/>
  <c r="AB11" i="19"/>
  <c r="I41" i="21"/>
  <c r="H45" i="21"/>
  <c r="AB14" i="21"/>
  <c r="AB28" i="21"/>
  <c r="I10" i="21"/>
  <c r="H16" i="21"/>
  <c r="H51" i="21"/>
  <c r="I49" i="21"/>
  <c r="I61" i="21"/>
  <c r="H63" i="21"/>
  <c r="AB22" i="21"/>
  <c r="H37" i="21"/>
  <c r="I33" i="21"/>
  <c r="J86" i="21"/>
  <c r="I92" i="21"/>
  <c r="I55" i="21"/>
  <c r="H57" i="21"/>
  <c r="I20" i="21"/>
  <c r="H23" i="21"/>
  <c r="I27" i="21"/>
  <c r="H29" i="21"/>
  <c r="E65" i="21"/>
  <c r="B102" i="21" s="1"/>
  <c r="M92" i="19"/>
  <c r="N86" i="19"/>
  <c r="I55" i="19"/>
  <c r="H57" i="19"/>
  <c r="AB28" i="19"/>
  <c r="AB34" i="19"/>
  <c r="I23" i="19"/>
  <c r="J20" i="19"/>
  <c r="I27" i="19"/>
  <c r="H29" i="19"/>
  <c r="H37" i="19"/>
  <c r="I33" i="19"/>
  <c r="H41" i="19"/>
  <c r="G45" i="19"/>
  <c r="G16" i="19"/>
  <c r="H10" i="19"/>
  <c r="I63" i="19"/>
  <c r="J61" i="19"/>
  <c r="E65" i="19"/>
  <c r="B102" i="19" s="1"/>
  <c r="E71" i="19"/>
  <c r="E73" i="19" s="1"/>
  <c r="I51" i="19"/>
  <c r="J49" i="19"/>
  <c r="G65" i="19" l="1"/>
  <c r="G66" i="19" s="1"/>
  <c r="I51" i="21"/>
  <c r="J49" i="21"/>
  <c r="H65" i="21"/>
  <c r="H66" i="21" s="1"/>
  <c r="J33" i="21"/>
  <c r="I37" i="21"/>
  <c r="J61" i="21"/>
  <c r="I63" i="21"/>
  <c r="I29" i="21"/>
  <c r="J27" i="21"/>
  <c r="J20" i="21"/>
  <c r="I23" i="21"/>
  <c r="J10" i="21"/>
  <c r="I16" i="21"/>
  <c r="G66" i="21"/>
  <c r="I57" i="21"/>
  <c r="J55" i="21"/>
  <c r="E78" i="21"/>
  <c r="E84" i="21" s="1"/>
  <c r="G84" i="21" s="1"/>
  <c r="J92" i="21"/>
  <c r="K86" i="21"/>
  <c r="J41" i="21"/>
  <c r="I45" i="21"/>
  <c r="J33" i="19"/>
  <c r="I37" i="19"/>
  <c r="J51" i="19"/>
  <c r="K49" i="19"/>
  <c r="J27" i="19"/>
  <c r="I29" i="19"/>
  <c r="J23" i="19"/>
  <c r="K20" i="19"/>
  <c r="J63" i="19"/>
  <c r="K61" i="19"/>
  <c r="J55" i="19"/>
  <c r="I57" i="19"/>
  <c r="I10" i="19"/>
  <c r="H16" i="19"/>
  <c r="N92" i="19"/>
  <c r="O86" i="19"/>
  <c r="E78" i="19"/>
  <c r="E84" i="19" s="1"/>
  <c r="G84" i="19" s="1"/>
  <c r="H45" i="19"/>
  <c r="I41" i="19"/>
  <c r="I65" i="21" l="1"/>
  <c r="K10" i="21"/>
  <c r="J16" i="21"/>
  <c r="K20" i="21"/>
  <c r="J23" i="21"/>
  <c r="K27" i="21"/>
  <c r="J29" i="21"/>
  <c r="J45" i="21"/>
  <c r="K41" i="21"/>
  <c r="J63" i="21"/>
  <c r="K61" i="21"/>
  <c r="K92" i="21"/>
  <c r="L86" i="21"/>
  <c r="G93" i="21"/>
  <c r="H84" i="21"/>
  <c r="J37" i="21"/>
  <c r="K33" i="21"/>
  <c r="K55" i="21"/>
  <c r="J57" i="21"/>
  <c r="J51" i="21"/>
  <c r="K49" i="21"/>
  <c r="J10" i="19"/>
  <c r="I16" i="19"/>
  <c r="K55" i="19"/>
  <c r="J57" i="19"/>
  <c r="H84" i="19"/>
  <c r="K27" i="19"/>
  <c r="J29" i="19"/>
  <c r="K51" i="19"/>
  <c r="L49" i="19"/>
  <c r="K33" i="19"/>
  <c r="J37" i="19"/>
  <c r="K63" i="19"/>
  <c r="L61" i="19"/>
  <c r="K23" i="19"/>
  <c r="L20" i="19"/>
  <c r="I45" i="19"/>
  <c r="J41" i="19"/>
  <c r="O92" i="19"/>
  <c r="P86" i="19"/>
  <c r="H65" i="19"/>
  <c r="H66" i="19" s="1"/>
  <c r="I66" i="21" l="1"/>
  <c r="M86" i="21"/>
  <c r="L92" i="21"/>
  <c r="K63" i="21"/>
  <c r="L61" i="21"/>
  <c r="K45" i="21"/>
  <c r="L41" i="21"/>
  <c r="K29" i="21"/>
  <c r="L27" i="21"/>
  <c r="L49" i="21"/>
  <c r="K51" i="21"/>
  <c r="K57" i="21"/>
  <c r="L55" i="21"/>
  <c r="K37" i="21"/>
  <c r="L33" i="21"/>
  <c r="K23" i="21"/>
  <c r="L20" i="21"/>
  <c r="H93" i="21"/>
  <c r="H94" i="21" s="1"/>
  <c r="I84" i="21"/>
  <c r="J65" i="21"/>
  <c r="J66" i="21" s="1"/>
  <c r="G94" i="21"/>
  <c r="L10" i="21"/>
  <c r="K16" i="21"/>
  <c r="L33" i="19"/>
  <c r="K37" i="19"/>
  <c r="L51" i="19"/>
  <c r="M49" i="19"/>
  <c r="L27" i="19"/>
  <c r="K29" i="19"/>
  <c r="L63" i="19"/>
  <c r="M61" i="19"/>
  <c r="P92" i="19"/>
  <c r="Q86" i="19"/>
  <c r="H94" i="19"/>
  <c r="I84" i="19"/>
  <c r="J45" i="19"/>
  <c r="K41" i="19"/>
  <c r="K57" i="19"/>
  <c r="L55" i="19"/>
  <c r="L23" i="19"/>
  <c r="M20" i="19"/>
  <c r="I65" i="19"/>
  <c r="I66" i="19" s="1"/>
  <c r="K10" i="19"/>
  <c r="J16" i="19"/>
  <c r="J65" i="19" l="1"/>
  <c r="J66" i="19" s="1"/>
  <c r="M33" i="21"/>
  <c r="L37" i="21"/>
  <c r="L57" i="21"/>
  <c r="M55" i="21"/>
  <c r="L51" i="21"/>
  <c r="M49" i="21"/>
  <c r="K65" i="21"/>
  <c r="M27" i="21"/>
  <c r="L29" i="21"/>
  <c r="L16" i="21"/>
  <c r="M10" i="21"/>
  <c r="L45" i="21"/>
  <c r="M41" i="21"/>
  <c r="I93" i="21"/>
  <c r="J84" i="21"/>
  <c r="L63" i="21"/>
  <c r="M61" i="21"/>
  <c r="L23" i="21"/>
  <c r="M20" i="21"/>
  <c r="N86" i="21"/>
  <c r="M92" i="21"/>
  <c r="I93" i="19"/>
  <c r="J84" i="19"/>
  <c r="K16" i="19"/>
  <c r="L10" i="19"/>
  <c r="Q92" i="19"/>
  <c r="R86" i="19"/>
  <c r="N61" i="19"/>
  <c r="M63" i="19"/>
  <c r="M23" i="19"/>
  <c r="N20" i="19"/>
  <c r="L29" i="19"/>
  <c r="M27" i="19"/>
  <c r="M51" i="19"/>
  <c r="N49" i="19"/>
  <c r="M55" i="19"/>
  <c r="L57" i="19"/>
  <c r="K45" i="19"/>
  <c r="L41" i="19"/>
  <c r="M33" i="19"/>
  <c r="L37" i="19"/>
  <c r="K66" i="21" l="1"/>
  <c r="M51" i="21"/>
  <c r="N49" i="21"/>
  <c r="M63" i="21"/>
  <c r="N61" i="21"/>
  <c r="M57" i="21"/>
  <c r="N55" i="21"/>
  <c r="J93" i="21"/>
  <c r="J94" i="21" s="1"/>
  <c r="K84" i="21"/>
  <c r="I94" i="21"/>
  <c r="M37" i="21"/>
  <c r="N33" i="21"/>
  <c r="M45" i="21"/>
  <c r="N41" i="21"/>
  <c r="N10" i="21"/>
  <c r="M16" i="21"/>
  <c r="L65" i="21"/>
  <c r="L66" i="21" s="1"/>
  <c r="N92" i="21"/>
  <c r="O86" i="21"/>
  <c r="N27" i="21"/>
  <c r="M29" i="21"/>
  <c r="N20" i="21"/>
  <c r="M23" i="21"/>
  <c r="M29" i="19"/>
  <c r="N27" i="19"/>
  <c r="N23" i="19"/>
  <c r="O20" i="19"/>
  <c r="N63" i="19"/>
  <c r="O61" i="19"/>
  <c r="S86" i="19"/>
  <c r="R92" i="19"/>
  <c r="N33" i="19"/>
  <c r="M37" i="19"/>
  <c r="L45" i="19"/>
  <c r="M41" i="19"/>
  <c r="L16" i="19"/>
  <c r="M10" i="19"/>
  <c r="K65" i="19"/>
  <c r="K66" i="19" s="1"/>
  <c r="N55" i="19"/>
  <c r="M57" i="19"/>
  <c r="J93" i="19"/>
  <c r="J94" i="19" s="1"/>
  <c r="K84" i="19"/>
  <c r="O49" i="19"/>
  <c r="N51" i="19"/>
  <c r="I94" i="19"/>
  <c r="L65" i="19" l="1"/>
  <c r="L66" i="19" s="1"/>
  <c r="O27" i="21"/>
  <c r="N29" i="21"/>
  <c r="N63" i="21"/>
  <c r="O61" i="21"/>
  <c r="M65" i="21"/>
  <c r="M66" i="21" s="1"/>
  <c r="N16" i="21"/>
  <c r="O10" i="21"/>
  <c r="O41" i="21"/>
  <c r="N45" i="21"/>
  <c r="N37" i="21"/>
  <c r="O33" i="21"/>
  <c r="O20" i="21"/>
  <c r="N23" i="21"/>
  <c r="O92" i="21"/>
  <c r="P86" i="21"/>
  <c r="N51" i="21"/>
  <c r="O49" i="21"/>
  <c r="K93" i="21"/>
  <c r="L84" i="21"/>
  <c r="N57" i="21"/>
  <c r="O55" i="21"/>
  <c r="M45" i="19"/>
  <c r="N41" i="19"/>
  <c r="P61" i="19"/>
  <c r="O63" i="19"/>
  <c r="N37" i="19"/>
  <c r="O33" i="19"/>
  <c r="T86" i="19"/>
  <c r="S92" i="19"/>
  <c r="O51" i="19"/>
  <c r="P49" i="19"/>
  <c r="K93" i="19"/>
  <c r="L84" i="19"/>
  <c r="O23" i="19"/>
  <c r="P20" i="19"/>
  <c r="O55" i="19"/>
  <c r="N57" i="19"/>
  <c r="N29" i="19"/>
  <c r="O27" i="19"/>
  <c r="M16" i="19"/>
  <c r="N10" i="19"/>
  <c r="M65" i="19" l="1"/>
  <c r="M66" i="19" s="1"/>
  <c r="P20" i="21"/>
  <c r="O23" i="21"/>
  <c r="M84" i="21"/>
  <c r="L93" i="21"/>
  <c r="L94" i="21" s="1"/>
  <c r="N65" i="21"/>
  <c r="N66" i="21" s="1"/>
  <c r="P33" i="21"/>
  <c r="O37" i="21"/>
  <c r="O57" i="21"/>
  <c r="P55" i="21"/>
  <c r="O45" i="21"/>
  <c r="P41" i="21"/>
  <c r="P10" i="21"/>
  <c r="O16" i="21"/>
  <c r="K94" i="21"/>
  <c r="P61" i="21"/>
  <c r="O63" i="21"/>
  <c r="O51" i="21"/>
  <c r="P49" i="21"/>
  <c r="Q86" i="21"/>
  <c r="P92" i="21"/>
  <c r="O29" i="21"/>
  <c r="P27" i="21"/>
  <c r="L93" i="19"/>
  <c r="L94" i="19" s="1"/>
  <c r="M84" i="19"/>
  <c r="P23" i="19"/>
  <c r="Q20" i="19"/>
  <c r="K94" i="19"/>
  <c r="P51" i="19"/>
  <c r="Q49" i="19"/>
  <c r="U86" i="19"/>
  <c r="T92" i="19"/>
  <c r="N16" i="19"/>
  <c r="O10" i="19"/>
  <c r="P33" i="19"/>
  <c r="O37" i="19"/>
  <c r="P27" i="19"/>
  <c r="O29" i="19"/>
  <c r="Q61" i="19"/>
  <c r="P63" i="19"/>
  <c r="O41" i="19"/>
  <c r="N45" i="19"/>
  <c r="P55" i="19"/>
  <c r="O57" i="19"/>
  <c r="N65" i="19" l="1"/>
  <c r="N66" i="19" s="1"/>
  <c r="P37" i="21"/>
  <c r="Q33" i="21"/>
  <c r="O65" i="21"/>
  <c r="O66" i="21" s="1"/>
  <c r="Q10" i="21"/>
  <c r="P16" i="21"/>
  <c r="Q41" i="21"/>
  <c r="P45" i="21"/>
  <c r="P57" i="21"/>
  <c r="Q55" i="21"/>
  <c r="Q27" i="21"/>
  <c r="P29" i="21"/>
  <c r="R86" i="21"/>
  <c r="Q92" i="21"/>
  <c r="Q49" i="21"/>
  <c r="P51" i="21"/>
  <c r="N84" i="21"/>
  <c r="M93" i="21"/>
  <c r="P63" i="21"/>
  <c r="Q61" i="21"/>
  <c r="Q20" i="21"/>
  <c r="P23" i="21"/>
  <c r="V86" i="19"/>
  <c r="U92" i="19"/>
  <c r="R49" i="19"/>
  <c r="Q51" i="19"/>
  <c r="Q27" i="19"/>
  <c r="P29" i="19"/>
  <c r="Q33" i="19"/>
  <c r="P37" i="19"/>
  <c r="P10" i="19"/>
  <c r="O16" i="19"/>
  <c r="Q55" i="19"/>
  <c r="P57" i="19"/>
  <c r="P41" i="19"/>
  <c r="O45" i="19"/>
  <c r="R20" i="19"/>
  <c r="Q23" i="19"/>
  <c r="R61" i="19"/>
  <c r="Q63" i="19"/>
  <c r="M93" i="19"/>
  <c r="N84" i="19"/>
  <c r="R55" i="21" l="1"/>
  <c r="Q57" i="21"/>
  <c r="Q45" i="21"/>
  <c r="R41" i="21"/>
  <c r="R33" i="21"/>
  <c r="Q37" i="21"/>
  <c r="R49" i="21"/>
  <c r="Q51" i="21"/>
  <c r="S86" i="21"/>
  <c r="R92" i="21"/>
  <c r="Q29" i="21"/>
  <c r="R27" i="21"/>
  <c r="Q23" i="21"/>
  <c r="R20" i="21"/>
  <c r="P65" i="21"/>
  <c r="P66" i="21" s="1"/>
  <c r="R61" i="21"/>
  <c r="Q63" i="21"/>
  <c r="R10" i="21"/>
  <c r="Q16" i="21"/>
  <c r="M94" i="21"/>
  <c r="O84" i="21"/>
  <c r="N93" i="21"/>
  <c r="N94" i="21" s="1"/>
  <c r="W86" i="19"/>
  <c r="V92" i="19"/>
  <c r="S20" i="19"/>
  <c r="R23" i="19"/>
  <c r="Q57" i="19"/>
  <c r="R55" i="19"/>
  <c r="Q10" i="19"/>
  <c r="P16" i="19"/>
  <c r="Q37" i="19"/>
  <c r="R33" i="19"/>
  <c r="N93" i="19"/>
  <c r="N94" i="19" s="1"/>
  <c r="O84" i="19"/>
  <c r="Q41" i="19"/>
  <c r="P45" i="19"/>
  <c r="O65" i="19"/>
  <c r="O66" i="19" s="1"/>
  <c r="R27" i="19"/>
  <c r="Q29" i="19"/>
  <c r="M94" i="19"/>
  <c r="S49" i="19"/>
  <c r="R51" i="19"/>
  <c r="R63" i="19"/>
  <c r="S61" i="19"/>
  <c r="R63" i="21" l="1"/>
  <c r="S61" i="21"/>
  <c r="R23" i="21"/>
  <c r="S20" i="21"/>
  <c r="S92" i="21"/>
  <c r="T86" i="21"/>
  <c r="R51" i="21"/>
  <c r="S49" i="21"/>
  <c r="R45" i="21"/>
  <c r="S41" i="21"/>
  <c r="R16" i="21"/>
  <c r="S10" i="21"/>
  <c r="S27" i="21"/>
  <c r="R29" i="21"/>
  <c r="P84" i="21"/>
  <c r="O93" i="21"/>
  <c r="O94" i="21" s="1"/>
  <c r="S33" i="21"/>
  <c r="R37" i="21"/>
  <c r="Q65" i="21"/>
  <c r="Q66" i="21" s="1"/>
  <c r="S55" i="21"/>
  <c r="R57" i="21"/>
  <c r="R41" i="19"/>
  <c r="Q45" i="19"/>
  <c r="O93" i="19"/>
  <c r="O94" i="19" s="1"/>
  <c r="P84" i="19"/>
  <c r="R37" i="19"/>
  <c r="S33" i="19"/>
  <c r="T61" i="19"/>
  <c r="S63" i="19"/>
  <c r="T49" i="19"/>
  <c r="S51" i="19"/>
  <c r="T20" i="19"/>
  <c r="S23" i="19"/>
  <c r="S27" i="19"/>
  <c r="R29" i="19"/>
  <c r="P65" i="19"/>
  <c r="P66" i="19" s="1"/>
  <c r="R10" i="19"/>
  <c r="Q16" i="19"/>
  <c r="R57" i="19"/>
  <c r="S55" i="19"/>
  <c r="X86" i="19"/>
  <c r="W92" i="19"/>
  <c r="Q65" i="19" l="1"/>
  <c r="Q66" i="19" s="1"/>
  <c r="Q84" i="21"/>
  <c r="P93" i="21"/>
  <c r="P94" i="21" s="1"/>
  <c r="R65" i="21"/>
  <c r="R66" i="21" s="1"/>
  <c r="S29" i="21"/>
  <c r="T27" i="21"/>
  <c r="S16" i="21"/>
  <c r="T10" i="21"/>
  <c r="S45" i="21"/>
  <c r="T41" i="21"/>
  <c r="T49" i="21"/>
  <c r="S51" i="21"/>
  <c r="S57" i="21"/>
  <c r="T55" i="21"/>
  <c r="T92" i="21"/>
  <c r="U86" i="21"/>
  <c r="S23" i="21"/>
  <c r="T20" i="21"/>
  <c r="T33" i="21"/>
  <c r="S37" i="21"/>
  <c r="S63" i="21"/>
  <c r="T61" i="21"/>
  <c r="S29" i="19"/>
  <c r="T27" i="19"/>
  <c r="U20" i="19"/>
  <c r="T23" i="19"/>
  <c r="T51" i="19"/>
  <c r="U49" i="19"/>
  <c r="T63" i="19"/>
  <c r="U61" i="19"/>
  <c r="S37" i="19"/>
  <c r="T33" i="19"/>
  <c r="Y86" i="19"/>
  <c r="X92" i="19"/>
  <c r="S57" i="19"/>
  <c r="T55" i="19"/>
  <c r="Q84" i="19"/>
  <c r="P93" i="19"/>
  <c r="P94" i="19" s="1"/>
  <c r="R16" i="19"/>
  <c r="S10" i="19"/>
  <c r="S41" i="19"/>
  <c r="R45" i="19"/>
  <c r="U20" i="21" l="1"/>
  <c r="T23" i="21"/>
  <c r="Q93" i="21"/>
  <c r="Q94" i="21" s="1"/>
  <c r="R84" i="21"/>
  <c r="U92" i="21"/>
  <c r="V86" i="21"/>
  <c r="T57" i="21"/>
  <c r="U55" i="21"/>
  <c r="T51" i="21"/>
  <c r="U49" i="21"/>
  <c r="U41" i="21"/>
  <c r="T45" i="21"/>
  <c r="T16" i="21"/>
  <c r="U10" i="21"/>
  <c r="S65" i="21"/>
  <c r="S66" i="21" s="1"/>
  <c r="T63" i="21"/>
  <c r="U61" i="21"/>
  <c r="T29" i="21"/>
  <c r="U27" i="21"/>
  <c r="U33" i="21"/>
  <c r="T37" i="21"/>
  <c r="T57" i="19"/>
  <c r="U55" i="19"/>
  <c r="Z86" i="19"/>
  <c r="Y92" i="19"/>
  <c r="U23" i="19"/>
  <c r="V20" i="19"/>
  <c r="T10" i="19"/>
  <c r="S16" i="19"/>
  <c r="S65" i="19" s="1"/>
  <c r="S66" i="19" s="1"/>
  <c r="U27" i="19"/>
  <c r="T29" i="19"/>
  <c r="R84" i="19"/>
  <c r="Q93" i="19"/>
  <c r="Q94" i="19" s="1"/>
  <c r="T37" i="19"/>
  <c r="U33" i="19"/>
  <c r="U63" i="19"/>
  <c r="V61" i="19"/>
  <c r="U51" i="19"/>
  <c r="V49" i="19"/>
  <c r="T41" i="19"/>
  <c r="S45" i="19"/>
  <c r="R65" i="19"/>
  <c r="R66" i="19" s="1"/>
  <c r="U63" i="21" l="1"/>
  <c r="V61" i="21"/>
  <c r="U23" i="21"/>
  <c r="V20" i="21"/>
  <c r="U16" i="21"/>
  <c r="V10" i="21"/>
  <c r="T65" i="21"/>
  <c r="T66" i="21" s="1"/>
  <c r="U45" i="21"/>
  <c r="V41" i="21"/>
  <c r="U51" i="21"/>
  <c r="V49" i="21"/>
  <c r="U57" i="21"/>
  <c r="V55" i="21"/>
  <c r="V92" i="21"/>
  <c r="W86" i="21"/>
  <c r="U37" i="21"/>
  <c r="V33" i="21"/>
  <c r="R93" i="21"/>
  <c r="R94" i="21" s="1"/>
  <c r="S84" i="21"/>
  <c r="U29" i="21"/>
  <c r="V27" i="21"/>
  <c r="W61" i="19"/>
  <c r="V63" i="19"/>
  <c r="U37" i="19"/>
  <c r="V33" i="19"/>
  <c r="S84" i="19"/>
  <c r="R93" i="19"/>
  <c r="R94" i="19" s="1"/>
  <c r="V27" i="19"/>
  <c r="U29" i="19"/>
  <c r="T16" i="19"/>
  <c r="U10" i="19"/>
  <c r="V23" i="19"/>
  <c r="W20" i="19"/>
  <c r="U41" i="19"/>
  <c r="T45" i="19"/>
  <c r="Z92" i="19"/>
  <c r="AA86" i="19"/>
  <c r="AA92" i="19" s="1"/>
  <c r="AB92" i="19" s="1"/>
  <c r="V51" i="19"/>
  <c r="W49" i="19"/>
  <c r="U57" i="19"/>
  <c r="V55" i="19"/>
  <c r="V37" i="21" l="1"/>
  <c r="W33" i="21"/>
  <c r="W92" i="21"/>
  <c r="X86" i="21"/>
  <c r="V57" i="21"/>
  <c r="W55" i="21"/>
  <c r="V51" i="21"/>
  <c r="W49" i="21"/>
  <c r="W41" i="21"/>
  <c r="V45" i="21"/>
  <c r="V16" i="21"/>
  <c r="W10" i="21"/>
  <c r="V29" i="21"/>
  <c r="W27" i="21"/>
  <c r="U65" i="21"/>
  <c r="U66" i="21" s="1"/>
  <c r="V23" i="21"/>
  <c r="W20" i="21"/>
  <c r="T84" i="21"/>
  <c r="S93" i="21"/>
  <c r="S94" i="21" s="1"/>
  <c r="V63" i="21"/>
  <c r="W61" i="21"/>
  <c r="W23" i="19"/>
  <c r="X20" i="19"/>
  <c r="T65" i="19"/>
  <c r="T66" i="19" s="1"/>
  <c r="W27" i="19"/>
  <c r="V29" i="19"/>
  <c r="W55" i="19"/>
  <c r="V57" i="19"/>
  <c r="V41" i="19"/>
  <c r="U45" i="19"/>
  <c r="U16" i="19"/>
  <c r="U65" i="19" s="1"/>
  <c r="U66" i="19" s="1"/>
  <c r="V10" i="19"/>
  <c r="T84" i="19"/>
  <c r="S93" i="19"/>
  <c r="S94" i="19" s="1"/>
  <c r="V37" i="19"/>
  <c r="W33" i="19"/>
  <c r="X49" i="19"/>
  <c r="W51" i="19"/>
  <c r="X61" i="19"/>
  <c r="W63" i="19"/>
  <c r="X20" i="21" l="1"/>
  <c r="W23" i="21"/>
  <c r="W29" i="21"/>
  <c r="X27" i="21"/>
  <c r="W16" i="21"/>
  <c r="X10" i="21"/>
  <c r="V65" i="21"/>
  <c r="V66" i="21" s="1"/>
  <c r="W45" i="21"/>
  <c r="X41" i="21"/>
  <c r="W51" i="21"/>
  <c r="X49" i="21"/>
  <c r="W57" i="21"/>
  <c r="X55" i="21"/>
  <c r="W63" i="21"/>
  <c r="X61" i="21"/>
  <c r="Y86" i="21"/>
  <c r="X92" i="21"/>
  <c r="U84" i="21"/>
  <c r="T93" i="21"/>
  <c r="T94" i="21" s="1"/>
  <c r="W37" i="21"/>
  <c r="X33" i="21"/>
  <c r="X51" i="19"/>
  <c r="Y49" i="19"/>
  <c r="W37" i="19"/>
  <c r="X33" i="19"/>
  <c r="U84" i="19"/>
  <c r="T93" i="19"/>
  <c r="T94" i="19" s="1"/>
  <c r="V16" i="19"/>
  <c r="W10" i="19"/>
  <c r="W41" i="19"/>
  <c r="V45" i="19"/>
  <c r="X55" i="19"/>
  <c r="W57" i="19"/>
  <c r="X27" i="19"/>
  <c r="W29" i="19"/>
  <c r="Y61" i="19"/>
  <c r="X63" i="19"/>
  <c r="X23" i="19"/>
  <c r="Y20" i="19"/>
  <c r="X23" i="21" l="1"/>
  <c r="Y20" i="21"/>
  <c r="Z86" i="21"/>
  <c r="Y92" i="21"/>
  <c r="Y61" i="21"/>
  <c r="X63" i="21"/>
  <c r="Y55" i="21"/>
  <c r="X57" i="21"/>
  <c r="Y49" i="21"/>
  <c r="X51" i="21"/>
  <c r="Y41" i="21"/>
  <c r="X45" i="21"/>
  <c r="Y10" i="21"/>
  <c r="X16" i="21"/>
  <c r="X37" i="21"/>
  <c r="Y33" i="21"/>
  <c r="W65" i="21"/>
  <c r="W66" i="21" s="1"/>
  <c r="X29" i="21"/>
  <c r="Y27" i="21"/>
  <c r="V84" i="21"/>
  <c r="U93" i="21"/>
  <c r="U94" i="21" s="1"/>
  <c r="Y55" i="19"/>
  <c r="X57" i="19"/>
  <c r="W45" i="19"/>
  <c r="X41" i="19"/>
  <c r="W16" i="19"/>
  <c r="W65" i="19" s="1"/>
  <c r="W66" i="19" s="1"/>
  <c r="X10" i="19"/>
  <c r="V65" i="19"/>
  <c r="V66" i="19" s="1"/>
  <c r="U93" i="19"/>
  <c r="U94" i="19" s="1"/>
  <c r="V84" i="19"/>
  <c r="Y23" i="19"/>
  <c r="Z20" i="19"/>
  <c r="Z49" i="19"/>
  <c r="Y51" i="19"/>
  <c r="Z61" i="19"/>
  <c r="Y63" i="19"/>
  <c r="Y27" i="19"/>
  <c r="X29" i="19"/>
  <c r="X37" i="19"/>
  <c r="Y33" i="19"/>
  <c r="Z33" i="21" l="1"/>
  <c r="Y37" i="21"/>
  <c r="X65" i="21"/>
  <c r="X66" i="21" s="1"/>
  <c r="Z10" i="21"/>
  <c r="Y16" i="21"/>
  <c r="Z41" i="21"/>
  <c r="Y45" i="21"/>
  <c r="Z49" i="21"/>
  <c r="Y51" i="21"/>
  <c r="Z55" i="21"/>
  <c r="Y57" i="21"/>
  <c r="Z61" i="21"/>
  <c r="Y63" i="21"/>
  <c r="W84" i="21"/>
  <c r="V93" i="21"/>
  <c r="V94" i="21" s="1"/>
  <c r="Y29" i="21"/>
  <c r="Z27" i="21"/>
  <c r="Z92" i="21"/>
  <c r="AA86" i="21"/>
  <c r="AA92" i="21" s="1"/>
  <c r="AB92" i="21" s="1"/>
  <c r="Z20" i="21"/>
  <c r="Y23" i="21"/>
  <c r="Y29" i="19"/>
  <c r="Z27" i="19"/>
  <c r="AA61" i="19"/>
  <c r="Z63" i="19"/>
  <c r="AA49" i="19"/>
  <c r="Z51" i="19"/>
  <c r="Z23" i="19"/>
  <c r="AA20" i="19"/>
  <c r="V93" i="19"/>
  <c r="V94" i="19" s="1"/>
  <c r="W84" i="19"/>
  <c r="X16" i="19"/>
  <c r="Y10" i="19"/>
  <c r="X45" i="19"/>
  <c r="Y41" i="19"/>
  <c r="Z33" i="19"/>
  <c r="Y37" i="19"/>
  <c r="Z55" i="19"/>
  <c r="Y57" i="19"/>
  <c r="AA51" i="19" l="1"/>
  <c r="AB49" i="19"/>
  <c r="AB51" i="19" s="1"/>
  <c r="Y65" i="21"/>
  <c r="Y66" i="21" s="1"/>
  <c r="AA20" i="21"/>
  <c r="Z23" i="21"/>
  <c r="AA10" i="21"/>
  <c r="Z16" i="21"/>
  <c r="X84" i="21"/>
  <c r="W93" i="21"/>
  <c r="W94" i="21" s="1"/>
  <c r="Z63" i="21"/>
  <c r="AA61" i="21"/>
  <c r="AA55" i="21"/>
  <c r="Z57" i="21"/>
  <c r="Z51" i="21"/>
  <c r="AA49" i="21"/>
  <c r="AA41" i="21"/>
  <c r="Z45" i="21"/>
  <c r="AA27" i="21"/>
  <c r="Z29" i="21"/>
  <c r="AA33" i="21"/>
  <c r="Z37" i="21"/>
  <c r="Z37" i="19"/>
  <c r="AA33" i="19"/>
  <c r="Y16" i="19"/>
  <c r="Z10" i="19"/>
  <c r="Y45" i="19"/>
  <c r="Z41" i="19"/>
  <c r="X65" i="19"/>
  <c r="X66" i="19" s="1"/>
  <c r="W93" i="19"/>
  <c r="W94" i="19" s="1"/>
  <c r="X84" i="19"/>
  <c r="AA23" i="19"/>
  <c r="AB20" i="19"/>
  <c r="AB23" i="19" s="1"/>
  <c r="AA63" i="19"/>
  <c r="AB61" i="19"/>
  <c r="AB63" i="19" s="1"/>
  <c r="AA27" i="19"/>
  <c r="Z29" i="19"/>
  <c r="AA55" i="19"/>
  <c r="Z57" i="19"/>
  <c r="AA57" i="21" l="1"/>
  <c r="AB55" i="21"/>
  <c r="AB57" i="21" s="1"/>
  <c r="AA51" i="21"/>
  <c r="AB49" i="21"/>
  <c r="AB51" i="21" s="1"/>
  <c r="AA45" i="21"/>
  <c r="AB41" i="21"/>
  <c r="AB45" i="21" s="1"/>
  <c r="AA57" i="19"/>
  <c r="AB55" i="19"/>
  <c r="AB57" i="19" s="1"/>
  <c r="AA29" i="21"/>
  <c r="AB27" i="21"/>
  <c r="AB29" i="21" s="1"/>
  <c r="AA63" i="21"/>
  <c r="AB61" i="21"/>
  <c r="AB63" i="21" s="1"/>
  <c r="X93" i="21"/>
  <c r="X94" i="21" s="1"/>
  <c r="Y84" i="21"/>
  <c r="Z65" i="21"/>
  <c r="Z66" i="21" s="1"/>
  <c r="AA16" i="21"/>
  <c r="AB10" i="21"/>
  <c r="AB16" i="21" s="1"/>
  <c r="AA37" i="21"/>
  <c r="AB33" i="21"/>
  <c r="AB37" i="21" s="1"/>
  <c r="AA23" i="21"/>
  <c r="AB20" i="21"/>
  <c r="AB23" i="21" s="1"/>
  <c r="Z45" i="19"/>
  <c r="AA41" i="19"/>
  <c r="AA10" i="19"/>
  <c r="Z16" i="19"/>
  <c r="Y65" i="19"/>
  <c r="Y66" i="19" s="1"/>
  <c r="AA37" i="19"/>
  <c r="AB33" i="19"/>
  <c r="AB37" i="19" s="1"/>
  <c r="AA29" i="19"/>
  <c r="AB27" i="19"/>
  <c r="AB29" i="19" s="1"/>
  <c r="X93" i="19"/>
  <c r="X94" i="19" s="1"/>
  <c r="Y84" i="19"/>
  <c r="AA45" i="19" l="1"/>
  <c r="AB41" i="19"/>
  <c r="AB45" i="19" s="1"/>
  <c r="Z65" i="19"/>
  <c r="Z66" i="19" s="1"/>
  <c r="AA65" i="21"/>
  <c r="Y93" i="21"/>
  <c r="Y94" i="21" s="1"/>
  <c r="Z84" i="21"/>
  <c r="Y93" i="19"/>
  <c r="Y94" i="19" s="1"/>
  <c r="Z84" i="19"/>
  <c r="AA16" i="19"/>
  <c r="AA65" i="19" s="1"/>
  <c r="AB10" i="19"/>
  <c r="AB16" i="19" s="1"/>
  <c r="AA66" i="21" l="1"/>
  <c r="AB66" i="21" s="1"/>
  <c r="E102" i="21" s="1"/>
  <c r="AB65" i="21"/>
  <c r="AA66" i="19"/>
  <c r="AB66" i="19" s="1"/>
  <c r="E102" i="19" s="1"/>
  <c r="AB65" i="19"/>
  <c r="Z93" i="21"/>
  <c r="Z94" i="21" s="1"/>
  <c r="AA84" i="21"/>
  <c r="AA84" i="19"/>
  <c r="Z93" i="19"/>
  <c r="Z94" i="19" s="1"/>
  <c r="AA93" i="21" l="1"/>
  <c r="AB84" i="21"/>
  <c r="AA93" i="19"/>
  <c r="AB84" i="19"/>
  <c r="AA94" i="21" l="1"/>
  <c r="AB94" i="21" s="1"/>
  <c r="D102" i="21" s="1"/>
  <c r="H102" i="21" s="1"/>
  <c r="H43" i="18" s="1"/>
  <c r="AB93" i="21"/>
  <c r="C102" i="21" s="1"/>
  <c r="F102" i="21" s="1"/>
  <c r="H42" i="18" s="1"/>
  <c r="AA94" i="19"/>
  <c r="AB94" i="19" s="1"/>
  <c r="D102" i="19" s="1"/>
  <c r="H102" i="19" s="1"/>
  <c r="G43" i="18" s="1"/>
  <c r="C102" i="19"/>
  <c r="F102" i="19" s="1"/>
  <c r="G42" i="18" s="1"/>
  <c r="F56" i="12" l="1"/>
  <c r="F55" i="12"/>
  <c r="A164" i="13"/>
  <c r="E163" i="13"/>
  <c r="F163" i="13" s="1"/>
  <c r="E162" i="13"/>
  <c r="F162" i="13" s="1"/>
  <c r="A158" i="13"/>
  <c r="E157" i="13"/>
  <c r="F157" i="13" s="1"/>
  <c r="E156" i="13"/>
  <c r="F156" i="13" s="1"/>
  <c r="F158" i="13" s="1"/>
  <c r="D55" i="12" s="1"/>
  <c r="E55" i="12" s="1"/>
  <c r="F50" i="12"/>
  <c r="F49" i="12"/>
  <c r="A152" i="13"/>
  <c r="E151" i="13"/>
  <c r="F151" i="13" s="1"/>
  <c r="E150" i="13"/>
  <c r="F150" i="13" s="1"/>
  <c r="A146" i="13"/>
  <c r="E145" i="13"/>
  <c r="F145" i="13" s="1"/>
  <c r="E144" i="13"/>
  <c r="F144" i="13" s="1"/>
  <c r="F41" i="12"/>
  <c r="F44" i="12"/>
  <c r="F43" i="12"/>
  <c r="A140" i="13"/>
  <c r="E139" i="13"/>
  <c r="F139" i="13" s="1"/>
  <c r="E138" i="13"/>
  <c r="F138" i="13" s="1"/>
  <c r="A134" i="13"/>
  <c r="E133" i="13"/>
  <c r="F133" i="13" s="1"/>
  <c r="E132" i="13"/>
  <c r="F132" i="13" s="1"/>
  <c r="E131" i="13"/>
  <c r="F131" i="13" s="1"/>
  <c r="E130" i="13"/>
  <c r="F130" i="13" s="1"/>
  <c r="E129" i="13"/>
  <c r="F129" i="13" s="1"/>
  <c r="E128" i="13"/>
  <c r="F128" i="13" s="1"/>
  <c r="F42" i="12"/>
  <c r="A124" i="13"/>
  <c r="E123" i="13"/>
  <c r="F123" i="13" s="1"/>
  <c r="E122" i="13"/>
  <c r="F122" i="13" s="1"/>
  <c r="A118" i="13"/>
  <c r="E117" i="13"/>
  <c r="F117" i="13" s="1"/>
  <c r="E116" i="13"/>
  <c r="F116" i="13" s="1"/>
  <c r="E115" i="13"/>
  <c r="F115" i="13" s="1"/>
  <c r="E114" i="13"/>
  <c r="F114" i="13" s="1"/>
  <c r="E113" i="13"/>
  <c r="F113" i="13" s="1"/>
  <c r="E112" i="13"/>
  <c r="F112" i="13" s="1"/>
  <c r="F124" i="13" l="1"/>
  <c r="D42" i="12" s="1"/>
  <c r="E42" i="12" s="1"/>
  <c r="G42" i="12" s="1"/>
  <c r="H42" i="12" s="1"/>
  <c r="I42" i="12" s="1"/>
  <c r="J42" i="12" s="1"/>
  <c r="K42" i="12" s="1"/>
  <c r="L42" i="12" s="1"/>
  <c r="M42" i="12" s="1"/>
  <c r="N42" i="12" s="1"/>
  <c r="O42" i="12" s="1"/>
  <c r="P42" i="12" s="1"/>
  <c r="Q42" i="12" s="1"/>
  <c r="R42" i="12" s="1"/>
  <c r="S42" i="12" s="1"/>
  <c r="T42" i="12" s="1"/>
  <c r="U42" i="12" s="1"/>
  <c r="V42" i="12" s="1"/>
  <c r="W42" i="12" s="1"/>
  <c r="X42" i="12" s="1"/>
  <c r="Y42" i="12" s="1"/>
  <c r="Z42" i="12" s="1"/>
  <c r="AA42" i="12" s="1"/>
  <c r="F164" i="13"/>
  <c r="D56" i="12" s="1"/>
  <c r="E56" i="12" s="1"/>
  <c r="G56" i="12" s="1"/>
  <c r="F146" i="13"/>
  <c r="D49" i="12" s="1"/>
  <c r="G55" i="12"/>
  <c r="E57" i="12"/>
  <c r="F134" i="13"/>
  <c r="D43" i="12" s="1"/>
  <c r="E43" i="12" s="1"/>
  <c r="G43" i="12" s="1"/>
  <c r="H43" i="12" s="1"/>
  <c r="I43" i="12" s="1"/>
  <c r="J43" i="12" s="1"/>
  <c r="K43" i="12" s="1"/>
  <c r="L43" i="12" s="1"/>
  <c r="M43" i="12" s="1"/>
  <c r="N43" i="12" s="1"/>
  <c r="O43" i="12" s="1"/>
  <c r="P43" i="12" s="1"/>
  <c r="Q43" i="12" s="1"/>
  <c r="R43" i="12" s="1"/>
  <c r="S43" i="12" s="1"/>
  <c r="T43" i="12" s="1"/>
  <c r="U43" i="12" s="1"/>
  <c r="V43" i="12" s="1"/>
  <c r="W43" i="12" s="1"/>
  <c r="X43" i="12" s="1"/>
  <c r="Y43" i="12" s="1"/>
  <c r="Z43" i="12" s="1"/>
  <c r="AA43" i="12" s="1"/>
  <c r="F152" i="13"/>
  <c r="D50" i="12" s="1"/>
  <c r="F140" i="13"/>
  <c r="D44" i="12" s="1"/>
  <c r="E44" i="12" s="1"/>
  <c r="G44" i="12" s="1"/>
  <c r="H44" i="12" s="1"/>
  <c r="I44" i="12" s="1"/>
  <c r="J44" i="12" s="1"/>
  <c r="K44" i="12" s="1"/>
  <c r="L44" i="12" s="1"/>
  <c r="M44" i="12" s="1"/>
  <c r="N44" i="12" s="1"/>
  <c r="O44" i="12" s="1"/>
  <c r="P44" i="12" s="1"/>
  <c r="Q44" i="12" s="1"/>
  <c r="R44" i="12" s="1"/>
  <c r="S44" i="12" s="1"/>
  <c r="T44" i="12" s="1"/>
  <c r="U44" i="12" s="1"/>
  <c r="V44" i="12" s="1"/>
  <c r="W44" i="12" s="1"/>
  <c r="X44" i="12" s="1"/>
  <c r="Y44" i="12" s="1"/>
  <c r="Z44" i="12" s="1"/>
  <c r="AA44" i="12" s="1"/>
  <c r="F118" i="13"/>
  <c r="D41" i="12" s="1"/>
  <c r="E41" i="12" s="1"/>
  <c r="G41" i="12" s="1"/>
  <c r="I87" i="12"/>
  <c r="J87" i="12"/>
  <c r="K87" i="12"/>
  <c r="L87" i="12"/>
  <c r="M87" i="12"/>
  <c r="N87" i="12"/>
  <c r="O87" i="12"/>
  <c r="P87" i="12"/>
  <c r="Q87" i="12"/>
  <c r="R87" i="12"/>
  <c r="S87" i="12"/>
  <c r="T87" i="12"/>
  <c r="U87" i="12"/>
  <c r="V87" i="12"/>
  <c r="W87" i="12"/>
  <c r="X87" i="12"/>
  <c r="Y87" i="12"/>
  <c r="Z87" i="12"/>
  <c r="AA87" i="12"/>
  <c r="H85" i="12"/>
  <c r="I85" i="12"/>
  <c r="J85" i="12"/>
  <c r="K85" i="12"/>
  <c r="L85" i="12"/>
  <c r="M85" i="12"/>
  <c r="N85" i="12"/>
  <c r="O85" i="12"/>
  <c r="P85" i="12"/>
  <c r="Q85" i="12"/>
  <c r="R85" i="12"/>
  <c r="S85" i="12"/>
  <c r="T85" i="12"/>
  <c r="U85" i="12"/>
  <c r="V85" i="12"/>
  <c r="W85" i="12"/>
  <c r="X85" i="12"/>
  <c r="Y85" i="12"/>
  <c r="Z85" i="12"/>
  <c r="AA85" i="12"/>
  <c r="G85" i="12"/>
  <c r="G86" i="12" s="1"/>
  <c r="H83" i="12"/>
  <c r="I83" i="12"/>
  <c r="J83" i="12"/>
  <c r="K83" i="12"/>
  <c r="L83" i="12"/>
  <c r="M83" i="12"/>
  <c r="N83" i="12"/>
  <c r="O83" i="12"/>
  <c r="P83" i="12"/>
  <c r="Q83" i="12"/>
  <c r="R83" i="12"/>
  <c r="S83" i="12"/>
  <c r="T83" i="12"/>
  <c r="U83" i="12"/>
  <c r="V83" i="12"/>
  <c r="W83" i="12"/>
  <c r="X83" i="12"/>
  <c r="Y83" i="12"/>
  <c r="Z83" i="12"/>
  <c r="AA83" i="12"/>
  <c r="G83" i="12"/>
  <c r="E175" i="13"/>
  <c r="F175" i="13" s="1"/>
  <c r="E174" i="13"/>
  <c r="F174" i="13" s="1"/>
  <c r="E169" i="13"/>
  <c r="F169" i="13" s="1"/>
  <c r="E168" i="13"/>
  <c r="F168" i="13" s="1"/>
  <c r="E107" i="13"/>
  <c r="F107" i="13" s="1"/>
  <c r="E106" i="13"/>
  <c r="F106" i="13" s="1"/>
  <c r="E50" i="12" s="1"/>
  <c r="G50" i="12" s="1"/>
  <c r="H50" i="12" s="1"/>
  <c r="I50" i="12" s="1"/>
  <c r="J50" i="12" s="1"/>
  <c r="K50" i="12" s="1"/>
  <c r="L50" i="12" s="1"/>
  <c r="M50" i="12" s="1"/>
  <c r="N50" i="12" s="1"/>
  <c r="O50" i="12" s="1"/>
  <c r="P50" i="12" s="1"/>
  <c r="Q50" i="12" s="1"/>
  <c r="R50" i="12" s="1"/>
  <c r="S50" i="12" s="1"/>
  <c r="T50" i="12" s="1"/>
  <c r="U50" i="12" s="1"/>
  <c r="V50" i="12" s="1"/>
  <c r="W50" i="12" s="1"/>
  <c r="X50" i="12" s="1"/>
  <c r="Y50" i="12" s="1"/>
  <c r="Z50" i="12" s="1"/>
  <c r="AA50" i="12" s="1"/>
  <c r="E101" i="13"/>
  <c r="F101" i="13" s="1"/>
  <c r="E100" i="13"/>
  <c r="F100" i="13" s="1"/>
  <c r="E95" i="13"/>
  <c r="F95" i="13" s="1"/>
  <c r="E94" i="13"/>
  <c r="F94" i="13" s="1"/>
  <c r="E89" i="13"/>
  <c r="F89" i="13" s="1"/>
  <c r="E88" i="13"/>
  <c r="F88" i="13" s="1"/>
  <c r="E83" i="13"/>
  <c r="F83" i="13" s="1"/>
  <c r="E82" i="13"/>
  <c r="F82" i="13" s="1"/>
  <c r="E77" i="13"/>
  <c r="F77" i="13" s="1"/>
  <c r="E76" i="13"/>
  <c r="F76" i="13" s="1"/>
  <c r="E71" i="13"/>
  <c r="F71" i="13" s="1"/>
  <c r="E70" i="13"/>
  <c r="F70" i="13" s="1"/>
  <c r="E65" i="13"/>
  <c r="F65" i="13" s="1"/>
  <c r="E64" i="13"/>
  <c r="F64" i="13" s="1"/>
  <c r="E59" i="13"/>
  <c r="F59" i="13" s="1"/>
  <c r="E58" i="13"/>
  <c r="F58" i="13" s="1"/>
  <c r="E53" i="13"/>
  <c r="F53" i="13" s="1"/>
  <c r="E52" i="13"/>
  <c r="F52" i="13" s="1"/>
  <c r="E47" i="13"/>
  <c r="F47" i="13" s="1"/>
  <c r="E46" i="13"/>
  <c r="F46" i="13" s="1"/>
  <c r="E45" i="13"/>
  <c r="F45" i="13" s="1"/>
  <c r="E44" i="13"/>
  <c r="F44" i="13" s="1"/>
  <c r="E43" i="13"/>
  <c r="F43" i="13" s="1"/>
  <c r="E42" i="13"/>
  <c r="F42" i="13" s="1"/>
  <c r="E37" i="13"/>
  <c r="F37" i="13" s="1"/>
  <c r="E36" i="13"/>
  <c r="F36" i="13" s="1"/>
  <c r="E31" i="13"/>
  <c r="F31" i="13" s="1"/>
  <c r="E30" i="13"/>
  <c r="F30" i="13" s="1"/>
  <c r="E29" i="13"/>
  <c r="F29" i="13" s="1"/>
  <c r="E28" i="13"/>
  <c r="F28" i="13" s="1"/>
  <c r="E27" i="13"/>
  <c r="F27" i="13" s="1"/>
  <c r="E26" i="13"/>
  <c r="F26" i="13" s="1"/>
  <c r="E49" i="12" l="1"/>
  <c r="G49" i="12" s="1"/>
  <c r="G45" i="12"/>
  <c r="H56" i="12"/>
  <c r="I56" i="12" s="1"/>
  <c r="J56" i="12" s="1"/>
  <c r="K56" i="12" s="1"/>
  <c r="L56" i="12" s="1"/>
  <c r="M56" i="12" s="1"/>
  <c r="N56" i="12" s="1"/>
  <c r="O56" i="12" s="1"/>
  <c r="P56" i="12" s="1"/>
  <c r="Q56" i="12" s="1"/>
  <c r="R56" i="12" s="1"/>
  <c r="S56" i="12" s="1"/>
  <c r="T56" i="12" s="1"/>
  <c r="U56" i="12" s="1"/>
  <c r="V56" i="12" s="1"/>
  <c r="W56" i="12" s="1"/>
  <c r="X56" i="12" s="1"/>
  <c r="Y56" i="12" s="1"/>
  <c r="Z56" i="12" s="1"/>
  <c r="AA56" i="12" s="1"/>
  <c r="H55" i="12"/>
  <c r="G57" i="12"/>
  <c r="AB50" i="12"/>
  <c r="AB44" i="12"/>
  <c r="AB42" i="12"/>
  <c r="E45" i="12"/>
  <c r="AB43" i="12"/>
  <c r="H41" i="12"/>
  <c r="H86" i="12"/>
  <c r="I86" i="12" s="1"/>
  <c r="F176" i="13"/>
  <c r="E51" i="12" l="1"/>
  <c r="AB56" i="12"/>
  <c r="H57" i="12"/>
  <c r="I55" i="12"/>
  <c r="H49" i="12"/>
  <c r="H51" i="12" s="1"/>
  <c r="G51" i="12"/>
  <c r="H45" i="12"/>
  <c r="I41" i="12"/>
  <c r="J86" i="12"/>
  <c r="I49" i="12" l="1"/>
  <c r="J55" i="12"/>
  <c r="I57" i="12"/>
  <c r="K86" i="12"/>
  <c r="J41" i="12"/>
  <c r="I45" i="12"/>
  <c r="F62" i="12"/>
  <c r="F61" i="12"/>
  <c r="A176" i="13"/>
  <c r="A170" i="13"/>
  <c r="F36" i="12"/>
  <c r="F35" i="12"/>
  <c r="F34" i="12"/>
  <c r="F33" i="12"/>
  <c r="A108" i="13"/>
  <c r="A102" i="13"/>
  <c r="A96" i="13"/>
  <c r="A90" i="13"/>
  <c r="F28" i="12"/>
  <c r="F27" i="12"/>
  <c r="A84" i="13"/>
  <c r="A78" i="13"/>
  <c r="F22" i="12"/>
  <c r="F20" i="12"/>
  <c r="F21" i="12"/>
  <c r="A72" i="13"/>
  <c r="A66" i="13"/>
  <c r="A60" i="13"/>
  <c r="F15" i="12"/>
  <c r="F14" i="12"/>
  <c r="A54" i="13"/>
  <c r="A48" i="13"/>
  <c r="F13" i="12"/>
  <c r="F12" i="12"/>
  <c r="A38" i="13"/>
  <c r="A32" i="13"/>
  <c r="F11" i="12"/>
  <c r="A22" i="13"/>
  <c r="E21" i="13"/>
  <c r="F21" i="13" s="1"/>
  <c r="F10" i="12"/>
  <c r="A16" i="13"/>
  <c r="B4" i="13"/>
  <c r="B3" i="13"/>
  <c r="B2" i="13"/>
  <c r="I51" i="12" l="1"/>
  <c r="J49" i="12"/>
  <c r="J51" i="12" s="1"/>
  <c r="K55" i="12"/>
  <c r="J57" i="12"/>
  <c r="J45" i="12"/>
  <c r="K41" i="12"/>
  <c r="L86" i="12"/>
  <c r="E20" i="13"/>
  <c r="F20" i="13" s="1"/>
  <c r="E15" i="13"/>
  <c r="F15" i="13" s="1"/>
  <c r="E10" i="13"/>
  <c r="F10" i="13" s="1"/>
  <c r="E11" i="13"/>
  <c r="F11" i="13" s="1"/>
  <c r="E13" i="13"/>
  <c r="F13" i="13" s="1"/>
  <c r="E14" i="13"/>
  <c r="F14" i="13" s="1"/>
  <c r="E12" i="13"/>
  <c r="F12" i="13" s="1"/>
  <c r="K49" i="12" l="1"/>
  <c r="L49" i="12" s="1"/>
  <c r="L55" i="12"/>
  <c r="K57" i="12"/>
  <c r="M86" i="12"/>
  <c r="K45" i="12"/>
  <c r="L41" i="12"/>
  <c r="F16" i="13"/>
  <c r="F96" i="13"/>
  <c r="D34" i="12" s="1"/>
  <c r="E34" i="12" s="1"/>
  <c r="G34" i="12" s="1"/>
  <c r="H34" i="12" s="1"/>
  <c r="I34" i="12" s="1"/>
  <c r="J34" i="12" s="1"/>
  <c r="K34" i="12" s="1"/>
  <c r="L34" i="12" s="1"/>
  <c r="M34" i="12" s="1"/>
  <c r="N34" i="12" s="1"/>
  <c r="O34" i="12" s="1"/>
  <c r="P34" i="12" s="1"/>
  <c r="Q34" i="12" s="1"/>
  <c r="R34" i="12" s="1"/>
  <c r="S34" i="12" s="1"/>
  <c r="T34" i="12" s="1"/>
  <c r="U34" i="12" s="1"/>
  <c r="V34" i="12" s="1"/>
  <c r="W34" i="12" s="1"/>
  <c r="X34" i="12" s="1"/>
  <c r="Y34" i="12" s="1"/>
  <c r="Z34" i="12" s="1"/>
  <c r="AA34" i="12" s="1"/>
  <c r="F108" i="13"/>
  <c r="D36" i="12" s="1"/>
  <c r="F60" i="13"/>
  <c r="D20" i="12" s="1"/>
  <c r="E20" i="12" s="1"/>
  <c r="G20" i="12" s="1"/>
  <c r="F22" i="13"/>
  <c r="D11" i="12" s="1"/>
  <c r="F66" i="13"/>
  <c r="D21" i="12" s="1"/>
  <c r="E21" i="12" s="1"/>
  <c r="G21" i="12" s="1"/>
  <c r="F38" i="13"/>
  <c r="D13" i="12" s="1"/>
  <c r="F102" i="13"/>
  <c r="D35" i="12" s="1"/>
  <c r="E35" i="12" s="1"/>
  <c r="F90" i="13"/>
  <c r="D33" i="12" s="1"/>
  <c r="E33" i="12" s="1"/>
  <c r="G33" i="12" s="1"/>
  <c r="H33" i="12" s="1"/>
  <c r="I33" i="12" s="1"/>
  <c r="D62" i="12"/>
  <c r="E62" i="12" s="1"/>
  <c r="G62" i="12" s="1"/>
  <c r="H62" i="12" s="1"/>
  <c r="I62" i="12" s="1"/>
  <c r="J62" i="12" s="1"/>
  <c r="F170" i="13"/>
  <c r="D61" i="12" s="1"/>
  <c r="E61" i="12" s="1"/>
  <c r="F54" i="13"/>
  <c r="D15" i="12" s="1"/>
  <c r="F84" i="13"/>
  <c r="D28" i="12" s="1"/>
  <c r="F78" i="13"/>
  <c r="D27" i="12" s="1"/>
  <c r="E27" i="12" s="1"/>
  <c r="G27" i="12" s="1"/>
  <c r="H27" i="12" s="1"/>
  <c r="F72" i="13"/>
  <c r="D22" i="12" s="1"/>
  <c r="E22" i="12" s="1"/>
  <c r="G22" i="12" s="1"/>
  <c r="K51" i="12" l="1"/>
  <c r="L57" i="12"/>
  <c r="M55" i="12"/>
  <c r="L51" i="12"/>
  <c r="M49" i="12"/>
  <c r="L45" i="12"/>
  <c r="M41" i="12"/>
  <c r="N86" i="12"/>
  <c r="AB34" i="12"/>
  <c r="E63" i="12"/>
  <c r="F32" i="13"/>
  <c r="D12" i="12" s="1"/>
  <c r="E12" i="12" s="1"/>
  <c r="G12" i="12" s="1"/>
  <c r="H12" i="12" s="1"/>
  <c r="I12" i="12" s="1"/>
  <c r="J12" i="12" s="1"/>
  <c r="K12" i="12" s="1"/>
  <c r="L12" i="12" s="1"/>
  <c r="M12" i="12" s="1"/>
  <c r="N12" i="12" s="1"/>
  <c r="O12" i="12" s="1"/>
  <c r="P12" i="12" s="1"/>
  <c r="Q12" i="12" s="1"/>
  <c r="R12" i="12" s="1"/>
  <c r="S12" i="12" s="1"/>
  <c r="T12" i="12" s="1"/>
  <c r="U12" i="12" s="1"/>
  <c r="V12" i="12" s="1"/>
  <c r="W12" i="12" s="1"/>
  <c r="X12" i="12" s="1"/>
  <c r="Y12" i="12" s="1"/>
  <c r="Z12" i="12" s="1"/>
  <c r="AA12" i="12" s="1"/>
  <c r="D10" i="12"/>
  <c r="E10" i="12" s="1"/>
  <c r="G10" i="12" s="1"/>
  <c r="F48" i="13"/>
  <c r="D14" i="12" s="1"/>
  <c r="G61" i="12"/>
  <c r="H61" i="12" s="1"/>
  <c r="K62" i="12"/>
  <c r="J33" i="12"/>
  <c r="G35" i="12"/>
  <c r="H20" i="12"/>
  <c r="G23" i="12"/>
  <c r="I27" i="12"/>
  <c r="H21" i="12"/>
  <c r="I21" i="12" s="1"/>
  <c r="J21" i="12" s="1"/>
  <c r="K21" i="12" s="1"/>
  <c r="L21" i="12" s="1"/>
  <c r="M21" i="12" s="1"/>
  <c r="N21" i="12" s="1"/>
  <c r="O21" i="12" s="1"/>
  <c r="P21" i="12" s="1"/>
  <c r="Q21" i="12" s="1"/>
  <c r="R21" i="12" s="1"/>
  <c r="S21" i="12" s="1"/>
  <c r="T21" i="12" s="1"/>
  <c r="U21" i="12" s="1"/>
  <c r="V21" i="12" s="1"/>
  <c r="W21" i="12" s="1"/>
  <c r="X21" i="12" s="1"/>
  <c r="Y21" i="12" s="1"/>
  <c r="Z21" i="12" s="1"/>
  <c r="AA21" i="12" s="1"/>
  <c r="H22" i="12"/>
  <c r="I22" i="12" s="1"/>
  <c r="J22" i="12" s="1"/>
  <c r="K22" i="12" s="1"/>
  <c r="L22" i="12" s="1"/>
  <c r="M22" i="12" s="1"/>
  <c r="N22" i="12" s="1"/>
  <c r="O22" i="12" s="1"/>
  <c r="P22" i="12" s="1"/>
  <c r="Q22" i="12" s="1"/>
  <c r="R22" i="12" s="1"/>
  <c r="S22" i="12" s="1"/>
  <c r="T22" i="12" s="1"/>
  <c r="U22" i="12" s="1"/>
  <c r="V22" i="12" s="1"/>
  <c r="W22" i="12" s="1"/>
  <c r="X22" i="12" s="1"/>
  <c r="Y22" i="12" s="1"/>
  <c r="Z22" i="12" s="1"/>
  <c r="AA22" i="12" s="1"/>
  <c r="E23" i="12"/>
  <c r="E11" i="12"/>
  <c r="G11" i="12" s="1"/>
  <c r="H11" i="12" s="1"/>
  <c r="I11" i="12" s="1"/>
  <c r="J11" i="12" s="1"/>
  <c r="K11" i="12" s="1"/>
  <c r="L11" i="12" s="1"/>
  <c r="M11" i="12" s="1"/>
  <c r="N11" i="12" s="1"/>
  <c r="O11" i="12" s="1"/>
  <c r="P11" i="12" s="1"/>
  <c r="Q11" i="12" s="1"/>
  <c r="R11" i="12" s="1"/>
  <c r="S11" i="12" s="1"/>
  <c r="T11" i="12" s="1"/>
  <c r="U11" i="12" s="1"/>
  <c r="V11" i="12" s="1"/>
  <c r="W11" i="12" s="1"/>
  <c r="X11" i="12" s="1"/>
  <c r="Y11" i="12" s="1"/>
  <c r="Z11" i="12" s="1"/>
  <c r="AA11" i="12" s="1"/>
  <c r="E15" i="12"/>
  <c r="G15" i="12" s="1"/>
  <c r="H15" i="12" s="1"/>
  <c r="I15" i="12" s="1"/>
  <c r="J15" i="12" s="1"/>
  <c r="K15" i="12" s="1"/>
  <c r="L15" i="12" s="1"/>
  <c r="M15" i="12" s="1"/>
  <c r="N15" i="12" s="1"/>
  <c r="O15" i="12" s="1"/>
  <c r="P15" i="12" s="1"/>
  <c r="Q15" i="12" s="1"/>
  <c r="R15" i="12" s="1"/>
  <c r="S15" i="12" s="1"/>
  <c r="T15" i="12" s="1"/>
  <c r="U15" i="12" s="1"/>
  <c r="V15" i="12" s="1"/>
  <c r="W15" i="12" s="1"/>
  <c r="X15" i="12" s="1"/>
  <c r="Y15" i="12" s="1"/>
  <c r="Z15" i="12" s="1"/>
  <c r="AA15" i="12" s="1"/>
  <c r="E13" i="12"/>
  <c r="G13" i="12" s="1"/>
  <c r="M57" i="12" l="1"/>
  <c r="N55" i="12"/>
  <c r="M51" i="12"/>
  <c r="N49" i="12"/>
  <c r="O86" i="12"/>
  <c r="M45" i="12"/>
  <c r="N41" i="12"/>
  <c r="G63" i="12"/>
  <c r="I61" i="12"/>
  <c r="H63" i="12"/>
  <c r="L62" i="12"/>
  <c r="H35" i="12"/>
  <c r="J27" i="12"/>
  <c r="I20" i="12"/>
  <c r="H23" i="12"/>
  <c r="K33" i="12"/>
  <c r="AB21" i="12"/>
  <c r="AB22" i="12"/>
  <c r="H13" i="12"/>
  <c r="I13" i="12" s="1"/>
  <c r="J13" i="12" s="1"/>
  <c r="K13" i="12" s="1"/>
  <c r="L13" i="12" s="1"/>
  <c r="M13" i="12" s="1"/>
  <c r="N13" i="12" s="1"/>
  <c r="O13" i="12" s="1"/>
  <c r="P13" i="12" s="1"/>
  <c r="Q13" i="12" s="1"/>
  <c r="R13" i="12" s="1"/>
  <c r="S13" i="12" s="1"/>
  <c r="T13" i="12" s="1"/>
  <c r="U13" i="12" s="1"/>
  <c r="V13" i="12" s="1"/>
  <c r="W13" i="12" s="1"/>
  <c r="X13" i="12" s="1"/>
  <c r="Y13" i="12" s="1"/>
  <c r="Z13" i="12" s="1"/>
  <c r="AA13" i="12" s="1"/>
  <c r="E14" i="12"/>
  <c r="G14" i="12" s="1"/>
  <c r="H14" i="12" s="1"/>
  <c r="I14" i="12" s="1"/>
  <c r="J14" i="12" s="1"/>
  <c r="K14" i="12" s="1"/>
  <c r="L14" i="12" s="1"/>
  <c r="M14" i="12" s="1"/>
  <c r="N14" i="12" s="1"/>
  <c r="O14" i="12" s="1"/>
  <c r="P14" i="12" s="1"/>
  <c r="Q14" i="12" s="1"/>
  <c r="R14" i="12" s="1"/>
  <c r="S14" i="12" s="1"/>
  <c r="T14" i="12" s="1"/>
  <c r="U14" i="12" s="1"/>
  <c r="V14" i="12" s="1"/>
  <c r="W14" i="12" s="1"/>
  <c r="X14" i="12" s="1"/>
  <c r="Y14" i="12" s="1"/>
  <c r="Z14" i="12" s="1"/>
  <c r="AA14" i="12" s="1"/>
  <c r="AB15" i="12"/>
  <c r="AB12" i="12"/>
  <c r="AB11" i="12"/>
  <c r="N57" i="12" l="1"/>
  <c r="O55" i="12"/>
  <c r="O49" i="12"/>
  <c r="N51" i="12"/>
  <c r="O41" i="12"/>
  <c r="N45" i="12"/>
  <c r="P86" i="12"/>
  <c r="J61" i="12"/>
  <c r="I63" i="12"/>
  <c r="M62" i="12"/>
  <c r="I35" i="12"/>
  <c r="J20" i="12"/>
  <c r="I23" i="12"/>
  <c r="K27" i="12"/>
  <c r="L33" i="12"/>
  <c r="H10" i="12"/>
  <c r="G16" i="12"/>
  <c r="E16" i="12"/>
  <c r="AB13" i="12"/>
  <c r="AB14" i="12"/>
  <c r="E71" i="12" l="1"/>
  <c r="P55" i="12"/>
  <c r="O57" i="12"/>
  <c r="P49" i="12"/>
  <c r="O51" i="12"/>
  <c r="Q86" i="12"/>
  <c r="P41" i="12"/>
  <c r="O45" i="12"/>
  <c r="J63" i="12"/>
  <c r="K61" i="12"/>
  <c r="N62" i="12"/>
  <c r="J35" i="12"/>
  <c r="K20" i="12"/>
  <c r="J23" i="12"/>
  <c r="I10" i="12"/>
  <c r="H16" i="12"/>
  <c r="M33" i="12"/>
  <c r="L27" i="12"/>
  <c r="Q55" i="12" l="1"/>
  <c r="P57" i="12"/>
  <c r="Q49" i="12"/>
  <c r="P51" i="12"/>
  <c r="Q41" i="12"/>
  <c r="P45" i="12"/>
  <c r="R86" i="12"/>
  <c r="L61" i="12"/>
  <c r="K63" i="12"/>
  <c r="O62" i="12"/>
  <c r="K35" i="12"/>
  <c r="M27" i="12"/>
  <c r="N33" i="12"/>
  <c r="L20" i="12"/>
  <c r="K23" i="12"/>
  <c r="J10" i="12"/>
  <c r="I16" i="12"/>
  <c r="R55" i="12" l="1"/>
  <c r="Q57" i="12"/>
  <c r="R49" i="12"/>
  <c r="Q51" i="12"/>
  <c r="S86" i="12"/>
  <c r="R41" i="12"/>
  <c r="Q45" i="12"/>
  <c r="L63" i="12"/>
  <c r="M61" i="12"/>
  <c r="P62" i="12"/>
  <c r="L35" i="12"/>
  <c r="M20" i="12"/>
  <c r="L23" i="12"/>
  <c r="N27" i="12"/>
  <c r="K10" i="12"/>
  <c r="J16" i="12"/>
  <c r="O33" i="12"/>
  <c r="S55" i="12" l="1"/>
  <c r="R57" i="12"/>
  <c r="R51" i="12"/>
  <c r="S49" i="12"/>
  <c r="R45" i="12"/>
  <c r="S41" i="12"/>
  <c r="T86" i="12"/>
  <c r="N61" i="12"/>
  <c r="M63" i="12"/>
  <c r="Q62" i="12"/>
  <c r="M35" i="12"/>
  <c r="N20" i="12"/>
  <c r="M23" i="12"/>
  <c r="P33" i="12"/>
  <c r="L10" i="12"/>
  <c r="K16" i="12"/>
  <c r="O27" i="12"/>
  <c r="S57" i="12" l="1"/>
  <c r="T55" i="12"/>
  <c r="T49" i="12"/>
  <c r="S51" i="12"/>
  <c r="U86" i="12"/>
  <c r="S45" i="12"/>
  <c r="T41" i="12"/>
  <c r="N63" i="12"/>
  <c r="O61" i="12"/>
  <c r="R62" i="12"/>
  <c r="N35" i="12"/>
  <c r="M10" i="12"/>
  <c r="L16" i="12"/>
  <c r="P27" i="12"/>
  <c r="Q33" i="12"/>
  <c r="O20" i="12"/>
  <c r="N23" i="12"/>
  <c r="U55" i="12" l="1"/>
  <c r="T57" i="12"/>
  <c r="U49" i="12"/>
  <c r="T51" i="12"/>
  <c r="U41" i="12"/>
  <c r="T45" i="12"/>
  <c r="V86" i="12"/>
  <c r="O63" i="12"/>
  <c r="P61" i="12"/>
  <c r="S62" i="12"/>
  <c r="O35" i="12"/>
  <c r="P20" i="12"/>
  <c r="O23" i="12"/>
  <c r="R33" i="12"/>
  <c r="Q27" i="12"/>
  <c r="N10" i="12"/>
  <c r="M16" i="12"/>
  <c r="U57" i="12" l="1"/>
  <c r="V55" i="12"/>
  <c r="V49" i="12"/>
  <c r="U51" i="12"/>
  <c r="W86" i="12"/>
  <c r="V41" i="12"/>
  <c r="U45" i="12"/>
  <c r="Q61" i="12"/>
  <c r="P63" i="12"/>
  <c r="T62" i="12"/>
  <c r="P35" i="12"/>
  <c r="O10" i="12"/>
  <c r="N16" i="12"/>
  <c r="E28" i="12"/>
  <c r="G28" i="12" s="1"/>
  <c r="E36" i="12"/>
  <c r="R27" i="12"/>
  <c r="S33" i="12"/>
  <c r="Q20" i="12"/>
  <c r="P23" i="12"/>
  <c r="W55" i="12" l="1"/>
  <c r="V57" i="12"/>
  <c r="W49" i="12"/>
  <c r="V51" i="12"/>
  <c r="W41" i="12"/>
  <c r="V45" i="12"/>
  <c r="X86" i="12"/>
  <c r="R61" i="12"/>
  <c r="Q63" i="12"/>
  <c r="U62" i="12"/>
  <c r="E29" i="12"/>
  <c r="Q35" i="12"/>
  <c r="G29" i="12"/>
  <c r="H28" i="12"/>
  <c r="I28" i="12" s="1"/>
  <c r="T33" i="12"/>
  <c r="G36" i="12"/>
  <c r="G37" i="12" s="1"/>
  <c r="E37" i="12"/>
  <c r="S27" i="12"/>
  <c r="R20" i="12"/>
  <c r="Q23" i="12"/>
  <c r="P10" i="12"/>
  <c r="O16" i="12"/>
  <c r="E72" i="12" l="1"/>
  <c r="E65" i="12"/>
  <c r="B102" i="12" s="1"/>
  <c r="G65" i="12"/>
  <c r="W57" i="12"/>
  <c r="X55" i="12"/>
  <c r="X49" i="12"/>
  <c r="W51" i="12"/>
  <c r="Y86" i="12"/>
  <c r="W45" i="12"/>
  <c r="X41" i="12"/>
  <c r="S61" i="12"/>
  <c r="R63" i="12"/>
  <c r="V62" i="12"/>
  <c r="H29" i="12"/>
  <c r="R35" i="12"/>
  <c r="H36" i="12"/>
  <c r="H37" i="12" s="1"/>
  <c r="T27" i="12"/>
  <c r="J28" i="12"/>
  <c r="I29" i="12"/>
  <c r="Q10" i="12"/>
  <c r="P16" i="12"/>
  <c r="S20" i="12"/>
  <c r="R23" i="12"/>
  <c r="U33" i="12"/>
  <c r="H65" i="12" l="1"/>
  <c r="H66" i="12" s="1"/>
  <c r="G66" i="12"/>
  <c r="E73" i="12"/>
  <c r="E78" i="12" s="1"/>
  <c r="Y55" i="12"/>
  <c r="X57" i="12"/>
  <c r="X51" i="12"/>
  <c r="Y49" i="12"/>
  <c r="Y41" i="12"/>
  <c r="X45" i="12"/>
  <c r="Z86" i="12"/>
  <c r="S63" i="12"/>
  <c r="T61" i="12"/>
  <c r="W62" i="12"/>
  <c r="I36" i="12"/>
  <c r="S35" i="12"/>
  <c r="R10" i="12"/>
  <c r="Q16" i="12"/>
  <c r="V33" i="12"/>
  <c r="U27" i="12"/>
  <c r="K28" i="12"/>
  <c r="J29" i="12"/>
  <c r="T20" i="12"/>
  <c r="S23" i="12"/>
  <c r="Z55" i="12" l="1"/>
  <c r="Y57" i="12"/>
  <c r="Z49" i="12"/>
  <c r="Y51" i="12"/>
  <c r="Z41" i="12"/>
  <c r="Y45" i="12"/>
  <c r="AA86" i="12"/>
  <c r="E84" i="12"/>
  <c r="G84" i="12" s="1"/>
  <c r="U61" i="12"/>
  <c r="T63" i="12"/>
  <c r="X62" i="12"/>
  <c r="J36" i="12"/>
  <c r="I37" i="12"/>
  <c r="I65" i="12" s="1"/>
  <c r="T35" i="12"/>
  <c r="V27" i="12"/>
  <c r="W33" i="12"/>
  <c r="L28" i="12"/>
  <c r="K29" i="12"/>
  <c r="U20" i="12"/>
  <c r="T23" i="12"/>
  <c r="S10" i="12"/>
  <c r="R16" i="12"/>
  <c r="I66" i="12" l="1"/>
  <c r="AA55" i="12"/>
  <c r="Z57" i="12"/>
  <c r="AA49" i="12"/>
  <c r="Z51" i="12"/>
  <c r="AB92" i="12"/>
  <c r="Z45" i="12"/>
  <c r="AA41" i="12"/>
  <c r="AA45" i="12" s="1"/>
  <c r="H84" i="12"/>
  <c r="G93" i="12"/>
  <c r="G94" i="12" s="1"/>
  <c r="V61" i="12"/>
  <c r="U63" i="12"/>
  <c r="Y62" i="12"/>
  <c r="K36" i="12"/>
  <c r="J37" i="12"/>
  <c r="J65" i="12" s="1"/>
  <c r="J66" i="12" s="1"/>
  <c r="U35" i="12"/>
  <c r="V20" i="12"/>
  <c r="U23" i="12"/>
  <c r="X33" i="12"/>
  <c r="T10" i="12"/>
  <c r="S16" i="12"/>
  <c r="M28" i="12"/>
  <c r="L29" i="12"/>
  <c r="W27" i="12"/>
  <c r="AA57" i="12" l="1"/>
  <c r="AB55" i="12"/>
  <c r="AB57" i="12" s="1"/>
  <c r="AA51" i="12"/>
  <c r="AB49" i="12"/>
  <c r="AB51" i="12" s="1"/>
  <c r="AB41" i="12"/>
  <c r="AB45" i="12" s="1"/>
  <c r="I84" i="12"/>
  <c r="H93" i="12"/>
  <c r="H94" i="12" s="1"/>
  <c r="W61" i="12"/>
  <c r="V63" i="12"/>
  <c r="Z62" i="12"/>
  <c r="L36" i="12"/>
  <c r="K37" i="12"/>
  <c r="K65" i="12" s="1"/>
  <c r="K66" i="12" s="1"/>
  <c r="V35" i="12"/>
  <c r="U10" i="12"/>
  <c r="T16" i="12"/>
  <c r="N28" i="12"/>
  <c r="M29" i="12"/>
  <c r="Y33" i="12"/>
  <c r="X27" i="12"/>
  <c r="W20" i="12"/>
  <c r="V23" i="12"/>
  <c r="J84" i="12" l="1"/>
  <c r="I93" i="12"/>
  <c r="I94" i="12" s="1"/>
  <c r="X61" i="12"/>
  <c r="W63" i="12"/>
  <c r="AA62" i="12"/>
  <c r="M36" i="12"/>
  <c r="L37" i="12"/>
  <c r="L65" i="12" s="1"/>
  <c r="L66" i="12" s="1"/>
  <c r="W35" i="12"/>
  <c r="Y27" i="12"/>
  <c r="Z33" i="12"/>
  <c r="X20" i="12"/>
  <c r="W23" i="12"/>
  <c r="O28" i="12"/>
  <c r="N29" i="12"/>
  <c r="V10" i="12"/>
  <c r="U16" i="12"/>
  <c r="K84" i="12" l="1"/>
  <c r="J93" i="12"/>
  <c r="X63" i="12"/>
  <c r="Y61" i="12"/>
  <c r="AB62" i="12"/>
  <c r="N36" i="12"/>
  <c r="M37" i="12"/>
  <c r="M65" i="12" s="1"/>
  <c r="M66" i="12" s="1"/>
  <c r="X35" i="12"/>
  <c r="P28" i="12"/>
  <c r="O29" i="12"/>
  <c r="Y20" i="12"/>
  <c r="X23" i="12"/>
  <c r="AA33" i="12"/>
  <c r="W10" i="12"/>
  <c r="V16" i="12"/>
  <c r="Z27" i="12"/>
  <c r="J94" i="12" l="1"/>
  <c r="L84" i="12"/>
  <c r="K93" i="12"/>
  <c r="K94" i="12" s="1"/>
  <c r="Y63" i="12"/>
  <c r="Z61" i="12"/>
  <c r="O36" i="12"/>
  <c r="N37" i="12"/>
  <c r="N65" i="12" s="1"/>
  <c r="N66" i="12" s="1"/>
  <c r="Y35" i="12"/>
  <c r="AB33" i="12"/>
  <c r="Z20" i="12"/>
  <c r="Y23" i="12"/>
  <c r="X10" i="12"/>
  <c r="W16" i="12"/>
  <c r="AA27" i="12"/>
  <c r="Q28" i="12"/>
  <c r="P29" i="12"/>
  <c r="M84" i="12" l="1"/>
  <c r="L93" i="12"/>
  <c r="AA61" i="12"/>
  <c r="Z63" i="12"/>
  <c r="P36" i="12"/>
  <c r="O37" i="12"/>
  <c r="O65" i="12" s="1"/>
  <c r="O66" i="12" s="1"/>
  <c r="Z35" i="12"/>
  <c r="AB27" i="12"/>
  <c r="Y10" i="12"/>
  <c r="X16" i="12"/>
  <c r="AA20" i="12"/>
  <c r="Z23" i="12"/>
  <c r="R28" i="12"/>
  <c r="Q29" i="12"/>
  <c r="L94" i="12" l="1"/>
  <c r="N84" i="12"/>
  <c r="M93" i="12"/>
  <c r="M94" i="12" s="1"/>
  <c r="AA63" i="12"/>
  <c r="AB61" i="12"/>
  <c r="AB63" i="12" s="1"/>
  <c r="Q36" i="12"/>
  <c r="P37" i="12"/>
  <c r="P65" i="12" s="1"/>
  <c r="P66" i="12" s="1"/>
  <c r="AA35" i="12"/>
  <c r="Z10" i="12"/>
  <c r="Y16" i="12"/>
  <c r="S28" i="12"/>
  <c r="R29" i="12"/>
  <c r="AB20" i="12"/>
  <c r="AB23" i="12" s="1"/>
  <c r="AA23" i="12"/>
  <c r="O84" i="12" l="1"/>
  <c r="N93" i="12"/>
  <c r="N94" i="12" s="1"/>
  <c r="R36" i="12"/>
  <c r="Q37" i="12"/>
  <c r="Q65" i="12" s="1"/>
  <c r="Q66" i="12" s="1"/>
  <c r="AB35" i="12"/>
  <c r="T28" i="12"/>
  <c r="S29" i="12"/>
  <c r="AA10" i="12"/>
  <c r="Z16" i="12"/>
  <c r="P84" i="12" l="1"/>
  <c r="O93" i="12"/>
  <c r="S36" i="12"/>
  <c r="R37" i="12"/>
  <c r="R65" i="12" s="1"/>
  <c r="R66" i="12" s="1"/>
  <c r="AA16" i="12"/>
  <c r="AB10" i="12"/>
  <c r="AB16" i="12" s="1"/>
  <c r="U28" i="12"/>
  <c r="T29" i="12"/>
  <c r="O94" i="12" l="1"/>
  <c r="Q84" i="12"/>
  <c r="P93" i="12"/>
  <c r="P94" i="12" s="1"/>
  <c r="T36" i="12"/>
  <c r="S37" i="12"/>
  <c r="S65" i="12" s="1"/>
  <c r="S66" i="12" s="1"/>
  <c r="V28" i="12"/>
  <c r="U29" i="12"/>
  <c r="R84" i="12" l="1"/>
  <c r="Q93" i="12"/>
  <c r="Q94" i="12" s="1"/>
  <c r="U36" i="12"/>
  <c r="T37" i="12"/>
  <c r="T65" i="12" s="1"/>
  <c r="T66" i="12" s="1"/>
  <c r="W28" i="12"/>
  <c r="V29" i="12"/>
  <c r="S84" i="12" l="1"/>
  <c r="R93" i="12"/>
  <c r="R94" i="12" s="1"/>
  <c r="V36" i="12"/>
  <c r="U37" i="12"/>
  <c r="U65" i="12" s="1"/>
  <c r="U66" i="12" s="1"/>
  <c r="X28" i="12"/>
  <c r="W29" i="12"/>
  <c r="T84" i="12" l="1"/>
  <c r="S93" i="12"/>
  <c r="S94" i="12" s="1"/>
  <c r="W36" i="12"/>
  <c r="V37" i="12"/>
  <c r="V65" i="12" s="1"/>
  <c r="V66" i="12" s="1"/>
  <c r="Y28" i="12"/>
  <c r="X29" i="12"/>
  <c r="U84" i="12" l="1"/>
  <c r="T93" i="12"/>
  <c r="T94" i="12" s="1"/>
  <c r="X36" i="12"/>
  <c r="W37" i="12"/>
  <c r="W65" i="12" s="1"/>
  <c r="W66" i="12" s="1"/>
  <c r="Z28" i="12"/>
  <c r="Y29" i="12"/>
  <c r="V84" i="12" l="1"/>
  <c r="U93" i="12"/>
  <c r="U94" i="12" s="1"/>
  <c r="Y36" i="12"/>
  <c r="X37" i="12"/>
  <c r="X65" i="12" s="1"/>
  <c r="X66" i="12" s="1"/>
  <c r="AA28" i="12"/>
  <c r="Z29" i="12"/>
  <c r="W84" i="12" l="1"/>
  <c r="V93" i="12"/>
  <c r="V94" i="12" s="1"/>
  <c r="Z36" i="12"/>
  <c r="Y37" i="12"/>
  <c r="Y65" i="12" s="1"/>
  <c r="Y66" i="12" s="1"/>
  <c r="AB28" i="12"/>
  <c r="AB29" i="12" s="1"/>
  <c r="AA29" i="12"/>
  <c r="X84" i="12" l="1"/>
  <c r="W93" i="12"/>
  <c r="W94" i="12" s="1"/>
  <c r="AA36" i="12"/>
  <c r="AA37" i="12" s="1"/>
  <c r="AA65" i="12" s="1"/>
  <c r="Z37" i="12"/>
  <c r="Z65" i="12" s="1"/>
  <c r="Z66" i="12" s="1"/>
  <c r="AA66" i="12" l="1"/>
  <c r="AB66" i="12" s="1"/>
  <c r="E102" i="12" s="1"/>
  <c r="AB65" i="12"/>
  <c r="Y84" i="12"/>
  <c r="X93" i="12"/>
  <c r="X94" i="12" s="1"/>
  <c r="AB36" i="12"/>
  <c r="AB37" i="12" s="1"/>
  <c r="Z84" i="12" l="1"/>
  <c r="Y93" i="12"/>
  <c r="Y94" i="12" s="1"/>
  <c r="AA84" i="12" l="1"/>
  <c r="Z93" i="12"/>
  <c r="Z94" i="12" s="1"/>
  <c r="AA93" i="12" l="1"/>
  <c r="AB84" i="12"/>
  <c r="AA94" i="12" l="1"/>
  <c r="AB94" i="12" s="1"/>
  <c r="AB93" i="12"/>
  <c r="C102" i="12" l="1"/>
  <c r="F102" i="12" s="1"/>
  <c r="F42" i="18" s="1"/>
  <c r="D102" i="12"/>
  <c r="H102" i="12" s="1"/>
  <c r="F43" i="18"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LZ</author>
  </authors>
  <commentList>
    <comment ref="B5" authorId="0" shapeId="0" xr:uid="{845FFB96-739D-442D-91FC-3FE4DF1840F2}">
      <text>
        <r>
          <rPr>
            <b/>
            <sz val="9"/>
            <color indexed="81"/>
            <rFont val="Tahoma"/>
            <family val="2"/>
          </rPr>
          <t xml:space="preserve">Diana Delgado:
</t>
        </r>
        <r>
          <rPr>
            <sz val="9"/>
            <color indexed="81"/>
            <rFont val="Tahoma"/>
            <family val="2"/>
          </rPr>
          <t>RESOLUCIÓN 215 DE 2021 o cualquiera que la modifique o sustituya</t>
        </r>
      </text>
    </comment>
    <comment ref="E75" authorId="0" shapeId="0" xr:uid="{50C9D796-3172-4FB0-8CF9-8EF2C9703B93}">
      <text>
        <r>
          <rPr>
            <b/>
            <sz val="9"/>
            <color indexed="81"/>
            <rFont val="Tahoma"/>
            <family val="2"/>
          </rPr>
          <t xml:space="preserve">Diana Delgado:
</t>
        </r>
        <r>
          <rPr>
            <sz val="9"/>
            <color indexed="81"/>
            <rFont val="Tahoma"/>
            <family val="2"/>
          </rPr>
          <t>Valor para 2025 según el parágrafo 3 ART. 35 CREG 101 013 DE 2022 o aquella la modifique o sustituya</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Diana Delgado</author>
  </authors>
  <commentList>
    <comment ref="A5" authorId="0" shapeId="0" xr:uid="{A1DE2B94-99D3-460E-B8F6-F5EB6965E595}">
      <text>
        <r>
          <rPr>
            <b/>
            <sz val="9"/>
            <color indexed="81"/>
            <rFont val="Tahoma"/>
            <family val="2"/>
          </rPr>
          <t>Diana Delgado:</t>
        </r>
        <r>
          <rPr>
            <sz val="9"/>
            <color indexed="81"/>
            <rFont val="Tahoma"/>
            <family val="2"/>
          </rPr>
          <t xml:space="preserve">
Incluir acorde a normativa Vigente</t>
        </r>
      </text>
    </comment>
    <comment ref="A109" authorId="0" shapeId="0" xr:uid="{B5869D37-406D-4174-8A6F-48F793A28139}">
      <text>
        <r>
          <rPr>
            <sz val="9"/>
            <color indexed="81"/>
            <rFont val="Tahoma"/>
            <family val="2"/>
          </rPr>
          <t>Incluir esta Unidad Constructiva de Apantallamiento (UCAP) únicamente cuando aplique, de acuerdo con el análisis de apantallamiento que justifique su incorporación, ya sea por requerimientos de la normatividad vigente o por la amenaza de descargas eléctricas atmosféricas en el sitio de instalación, entre otros criterios evaluados según corresponda.
Se recuerda que, de conformidad con el artículo 3.12.5 del RETIE 2024, los sistemas en corriente continua (DC) con tensión nominal inferior a 60 V no requieren sistema de puesta a tierra, salvo que el análisis de apantallamiento determine la necesidad de incluirlo por riesgos o condiciones específicas identificadas en cada caso, lo cual deberá estar debidamente justificado con base en los criterios y parámetros considerados en dicho análisis.</t>
        </r>
      </text>
    </comment>
    <comment ref="B112" authorId="0" shapeId="0" xr:uid="{899CF162-EF70-4F7A-BF69-EADA02F16330}">
      <text>
        <r>
          <rPr>
            <sz val="9"/>
            <color indexed="81"/>
            <rFont val="Tahoma"/>
            <family val="2"/>
          </rPr>
          <t>Relacionar la vida útil de conformida con el análisis técnico debidamente justificado. 
Recuerde agrupar los equipos o elementos que cuente con la misma vida útil y que sean requeridos para la conformación de esta UCAP.</t>
        </r>
      </text>
    </comment>
    <comment ref="B122" authorId="0" shapeId="0" xr:uid="{EB3CE499-8B73-4594-858C-049BA502228C}">
      <text>
        <r>
          <rPr>
            <sz val="9"/>
            <color indexed="81"/>
            <rFont val="Tahoma"/>
            <family val="2"/>
          </rPr>
          <t>Relacionar la vida útil de conformida con el análisis técnico debidamente justificado. 
Recuerde agrupar los equipos o elementos que cuente con la misma vida útil y que sean requeridos para la conformación de esta UCAP.</t>
        </r>
      </text>
    </comment>
    <comment ref="A125" authorId="0" shapeId="0" xr:uid="{8E1DC5F6-B885-4734-BE5B-681EB87F985E}">
      <text>
        <r>
          <rPr>
            <sz val="9"/>
            <color indexed="81"/>
            <rFont val="Tahoma"/>
            <family val="2"/>
          </rPr>
          <t>Incluir esta Unidad Constructiva de Apantallamiento (UCAP) únicamente cuando aplique, de acuerdo con el análisis de apantallamiento que justifique su incorporación, ya sea por requerimientos de la normatividad vigente o por la amenaza de descargas eléctricas atmosféricas en el sitio de instalación, entre otros criterios evaluados según corresponda.
Se recuerda que, de conformidad con el artículo 3.12.5 del RETIE 2024, los sistemas en corriente continua (DC) con tensión nominal inferior a 60 V no requieren sistema de puesta a tierra, salvo que el análisis de apantallamiento determine la necesidad de incluirlo por riesgos o condiciones específicas identificadas en cada caso, lo cual deberá estar debidamente justificado con base en los criterios y parámetros considerados en dicho análisis.</t>
        </r>
      </text>
    </comment>
    <comment ref="B128" authorId="0" shapeId="0" xr:uid="{48F664BF-07CC-4FD1-B27E-F953BC706744}">
      <text>
        <r>
          <rPr>
            <sz val="9"/>
            <color indexed="81"/>
            <rFont val="Tahoma"/>
            <family val="2"/>
          </rPr>
          <t>Relacionar la vida útil de conformida con el análisis técnico debidamente justificado. 
Recuerde agrupar los equipos o elementos que cuente con la misma vida útil y que sean requeridos para la conformación de esta UCAP.</t>
        </r>
      </text>
    </comment>
    <comment ref="B138" authorId="0" shapeId="0" xr:uid="{25263DE4-BB7F-4ABF-85EB-30385A14F437}">
      <text>
        <r>
          <rPr>
            <sz val="9"/>
            <color indexed="81"/>
            <rFont val="Tahoma"/>
            <family val="2"/>
          </rPr>
          <t>Relacionar la vida útil de conformida con el análisis técnico debidamente justificado. 
Recuerde agrupar los equipos o elementos que cuente con la misma vida útil y que sean requeridos para la conformación de esta UCAP.</t>
        </r>
      </text>
    </comment>
    <comment ref="B144" authorId="0" shapeId="0" xr:uid="{872C1ABB-7F9B-4762-AF6F-E784C83F9114}">
      <text>
        <r>
          <rPr>
            <sz val="9"/>
            <color indexed="81"/>
            <rFont val="Tahoma"/>
            <family val="2"/>
          </rPr>
          <t>Relacionar la vida útil de conformida con el análisis técnico debidamente justificado. 
Recuerde agrupar los equipos o elementos que cuente con la misma vida útil y que sean requeridos para la conformación de esta UCAP.</t>
        </r>
      </text>
    </comment>
    <comment ref="B150" authorId="0" shapeId="0" xr:uid="{F4CFB358-0246-48A0-AC57-C5475A3FD90C}">
      <text>
        <r>
          <rPr>
            <sz val="9"/>
            <color indexed="81"/>
            <rFont val="Tahoma"/>
            <family val="2"/>
          </rPr>
          <t>Relacionar la vida útil de conformida con el análisis técnico debidamente justificado. 
Recuerde agrupar los equipos o elementos que cuente con la misma vida útil y que sean requeridos para la conformación de esta UCAP.</t>
        </r>
      </text>
    </comment>
    <comment ref="B156" authorId="0" shapeId="0" xr:uid="{E2616B6F-1835-425B-A4CD-10D262B1B0B1}">
      <text>
        <r>
          <rPr>
            <sz val="9"/>
            <color indexed="81"/>
            <rFont val="Tahoma"/>
            <family val="2"/>
          </rPr>
          <t>Relacionar la vida útil de conformida con el análisis técnico debidamente justificado. 
Recuerde agrupar los equipos o elementos que cuente con la misma vida útil y que sean requeridos para la conformación de esta UCAP.</t>
        </r>
      </text>
    </comment>
    <comment ref="B162" authorId="0" shapeId="0" xr:uid="{D66FD383-643A-4070-8A13-81790F241583}">
      <text>
        <r>
          <rPr>
            <sz val="9"/>
            <color indexed="81"/>
            <rFont val="Tahoma"/>
            <family val="2"/>
          </rPr>
          <t>Relacionar la vida útil de conformida con el análisis técnico debidamente justificado. 
Recuerde agrupar los equipos o elementos que cuente con la misma vida útil y que sean requeridos para la conformación de esta UCAP.</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LZ</author>
  </authors>
  <commentList>
    <comment ref="B5" authorId="0" shapeId="0" xr:uid="{A357B9D3-FF1D-40B4-9007-7760BB9B3264}">
      <text>
        <r>
          <rPr>
            <b/>
            <sz val="9"/>
            <color indexed="81"/>
            <rFont val="Tahoma"/>
            <family val="2"/>
          </rPr>
          <t xml:space="preserve">Diana Delgado:
</t>
        </r>
        <r>
          <rPr>
            <sz val="9"/>
            <color indexed="81"/>
            <rFont val="Tahoma"/>
            <family val="2"/>
          </rPr>
          <t>RESOLUCIÓN 215 DE 2021 o cualquiera que la modifique o sustituya</t>
        </r>
      </text>
    </comment>
    <comment ref="E75" authorId="0" shapeId="0" xr:uid="{EAB1D0AF-2E6E-425A-B8AB-7C23ED268480}">
      <text>
        <r>
          <rPr>
            <b/>
            <sz val="9"/>
            <color indexed="81"/>
            <rFont val="Tahoma"/>
            <family val="2"/>
          </rPr>
          <t xml:space="preserve">Diana Delgado:
</t>
        </r>
        <r>
          <rPr>
            <sz val="9"/>
            <color indexed="81"/>
            <rFont val="Tahoma"/>
            <family val="2"/>
          </rPr>
          <t>Valor para 2025 según el parágrafo 3 ART. 35 CREG 101 013 DE 2022 o aquella la modifique o sustituya</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Diana Delgado</author>
  </authors>
  <commentList>
    <comment ref="A5" authorId="0" shapeId="0" xr:uid="{E8D34497-7102-4289-B760-DBF9CFB0F000}">
      <text>
        <r>
          <rPr>
            <b/>
            <sz val="9"/>
            <color indexed="81"/>
            <rFont val="Tahoma"/>
            <family val="2"/>
          </rPr>
          <t>Diana Delgado:</t>
        </r>
        <r>
          <rPr>
            <sz val="9"/>
            <color indexed="81"/>
            <rFont val="Tahoma"/>
            <family val="2"/>
          </rPr>
          <t xml:space="preserve">
Incluir acorde a normativa Vigente</t>
        </r>
      </text>
    </comment>
    <comment ref="A109" authorId="0" shapeId="0" xr:uid="{FDAB7D74-67B4-4217-850D-6B8B5BE66ECB}">
      <text>
        <r>
          <rPr>
            <sz val="9"/>
            <color indexed="81"/>
            <rFont val="Tahoma"/>
            <family val="2"/>
          </rPr>
          <t>Incluir esta Unidad Constructiva de Apantallamiento (UCAP) únicamente cuando aplique, de acuerdo con el análisis de apantallamiento que justifique su incorporación, ya sea por requerimientos de la normatividad vigente o por la amenaza de descargas eléctricas atmosféricas en el sitio de instalación, entre otros criterios evaluados según corresponda.
Se recuerda que, de conformidad con el artículo 3.12.5 del RETIE 2024, los sistemas en corriente continua (DC) con tensión nominal inferior a 60 V no requieren sistema de puesta a tierra, salvo que el análisis de apantallamiento determine la necesidad de incluirlo por riesgos o condiciones específicas identificadas en cada caso, lo cual deberá estar debidamente justificado con base en los criterios y parámetros considerados en dicho análisis.</t>
        </r>
      </text>
    </comment>
    <comment ref="B112" authorId="0" shapeId="0" xr:uid="{6CFE5DDA-B7FD-4929-8339-B51946A81F9E}">
      <text>
        <r>
          <rPr>
            <sz val="9"/>
            <color indexed="81"/>
            <rFont val="Tahoma"/>
            <family val="2"/>
          </rPr>
          <t>Relacionar la vida útil de conformida con el análisis técnico debidamente justificado. 
Recuerde agrupar los equipos o elementos que cuente con la misma vida útil y que sean requeridos para la conformación de esta UCAP.</t>
        </r>
      </text>
    </comment>
    <comment ref="B122" authorId="0" shapeId="0" xr:uid="{E9A0AC19-1379-481C-AFAE-43BF77839354}">
      <text>
        <r>
          <rPr>
            <sz val="9"/>
            <color indexed="81"/>
            <rFont val="Tahoma"/>
            <family val="2"/>
          </rPr>
          <t>Relacionar la vida útil de conformida con el análisis técnico debidamente justificado. 
Recuerde agrupar los equipos o elementos que cuente con la misma vida útil y que sean requeridos para la conformación de esta UCAP.</t>
        </r>
      </text>
    </comment>
    <comment ref="A125" authorId="0" shapeId="0" xr:uid="{0BAFD192-E1C4-4C7A-BC81-9A14A677C977}">
      <text>
        <r>
          <rPr>
            <sz val="9"/>
            <color indexed="81"/>
            <rFont val="Tahoma"/>
            <family val="2"/>
          </rPr>
          <t>Incluir esta Unidad Constructiva de Apantallamiento (UCAP) únicamente cuando aplique, de acuerdo con el análisis de apantallamiento que justifique su incorporación, ya sea por requerimientos de la normatividad vigente o por la amenaza de descargas eléctricas atmosféricas en el sitio de instalación, entre otros criterios evaluados según corresponda.
Se recuerda que, de conformidad con el artículo 3.12.5 del RETIE 2024, los sistemas en corriente continua (DC) con tensión nominal inferior a 60 V no requieren sistema de puesta a tierra, salvo que el análisis de apantallamiento determine la necesidad de incluirlo por riesgos o condiciones específicas identificadas en cada caso, lo cual deberá estar debidamente justificado con base en los criterios y parámetros considerados en dicho análisis.</t>
        </r>
      </text>
    </comment>
    <comment ref="B128" authorId="0" shapeId="0" xr:uid="{BA7EA9E7-EE6F-4ED1-9EF5-525F70BD54F0}">
      <text>
        <r>
          <rPr>
            <sz val="9"/>
            <color indexed="81"/>
            <rFont val="Tahoma"/>
            <family val="2"/>
          </rPr>
          <t>Relacionar la vida útil de conformida con el análisis técnico debidamente justificado. 
Recuerde agrupar los equipos o elementos que cuente con la misma vida útil y que sean requeridos para la conformación de esta UCAP.</t>
        </r>
      </text>
    </comment>
    <comment ref="B138" authorId="0" shapeId="0" xr:uid="{C1750E08-B34E-4A94-BC71-AFE3A862B5A2}">
      <text>
        <r>
          <rPr>
            <sz val="9"/>
            <color indexed="81"/>
            <rFont val="Tahoma"/>
            <family val="2"/>
          </rPr>
          <t>Relacionar la vida útil de conformida con el análisis técnico debidamente justificado. 
Recuerde agrupar los equipos o elementos que cuente con la misma vida útil y que sean requeridos para la conformación de esta UCAP.</t>
        </r>
      </text>
    </comment>
    <comment ref="B144" authorId="0" shapeId="0" xr:uid="{A0E57043-0899-4480-A136-DDE31AA35871}">
      <text>
        <r>
          <rPr>
            <sz val="9"/>
            <color indexed="81"/>
            <rFont val="Tahoma"/>
            <family val="2"/>
          </rPr>
          <t>Relacionar la vida útil de conformida con el análisis técnico debidamente justificado. 
Recuerde agrupar los equipos o elementos que cuente con la misma vida útil y que sean requeridos para la conformación de esta UCAP.</t>
        </r>
      </text>
    </comment>
    <comment ref="B150" authorId="0" shapeId="0" xr:uid="{F01AFAE1-A1CB-437D-A268-57B35A8BEEF2}">
      <text>
        <r>
          <rPr>
            <sz val="9"/>
            <color indexed="81"/>
            <rFont val="Tahoma"/>
            <family val="2"/>
          </rPr>
          <t>Relacionar la vida útil de conformida con el análisis técnico debidamente justificado. 
Recuerde agrupar los equipos o elementos que cuente con la misma vida útil y que sean requeridos para la conformación de esta UCAP.</t>
        </r>
      </text>
    </comment>
    <comment ref="B156" authorId="0" shapeId="0" xr:uid="{BCFD27CD-E5AD-402C-8F2D-36A97E24C480}">
      <text>
        <r>
          <rPr>
            <sz val="9"/>
            <color indexed="81"/>
            <rFont val="Tahoma"/>
            <family val="2"/>
          </rPr>
          <t>Relacionar la vida útil de conformida con el análisis técnico debidamente justificado. 
Recuerde agrupar los equipos o elementos que cuente con la misma vida útil y que sean requeridos para la conformación de esta UCAP.</t>
        </r>
      </text>
    </comment>
    <comment ref="B162" authorId="0" shapeId="0" xr:uid="{298F8926-B09D-4916-B83B-743CB773714A}">
      <text>
        <r>
          <rPr>
            <sz val="9"/>
            <color indexed="81"/>
            <rFont val="Tahoma"/>
            <family val="2"/>
          </rPr>
          <t>Relacionar la vida útil de conformida con el análisis técnico debidamente justificado. 
Recuerde agrupar los equipos o elementos que cuente con la misma vida útil y que sean requeridos para la conformación de esta UCAP.</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LZ</author>
  </authors>
  <commentList>
    <comment ref="B5" authorId="0" shapeId="0" xr:uid="{915DBB8C-C96F-4EB6-8CDB-2B4B4B7347C1}">
      <text>
        <r>
          <rPr>
            <b/>
            <sz val="9"/>
            <color indexed="81"/>
            <rFont val="Tahoma"/>
            <family val="2"/>
          </rPr>
          <t xml:space="preserve">Diana Delgado:
</t>
        </r>
        <r>
          <rPr>
            <sz val="9"/>
            <color indexed="81"/>
            <rFont val="Tahoma"/>
            <family val="2"/>
          </rPr>
          <t>RESOLUCIÓN 215 DE 2021 o cualquiera que la modifique o sustituya</t>
        </r>
      </text>
    </comment>
    <comment ref="E75" authorId="0" shapeId="0" xr:uid="{A4B906FF-22F6-4392-BA00-E36F4E744C7B}">
      <text>
        <r>
          <rPr>
            <b/>
            <sz val="9"/>
            <color indexed="81"/>
            <rFont val="Tahoma"/>
            <family val="2"/>
          </rPr>
          <t xml:space="preserve">Diana Delgado:
</t>
        </r>
        <r>
          <rPr>
            <sz val="9"/>
            <color indexed="81"/>
            <rFont val="Tahoma"/>
            <family val="2"/>
          </rPr>
          <t>Valor para 2025 según el parágrafo 3 ART. 35 CREG 101 013 DE 2022 o aquella la modifique o sustituya</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Diana Delgado</author>
  </authors>
  <commentList>
    <comment ref="A5" authorId="0" shapeId="0" xr:uid="{20BD8508-E109-407C-AEA5-80999EEDE962}">
      <text>
        <r>
          <rPr>
            <b/>
            <sz val="9"/>
            <color indexed="81"/>
            <rFont val="Tahoma"/>
            <family val="2"/>
          </rPr>
          <t>Diana Delgado:</t>
        </r>
        <r>
          <rPr>
            <sz val="9"/>
            <color indexed="81"/>
            <rFont val="Tahoma"/>
            <family val="2"/>
          </rPr>
          <t xml:space="preserve">
Incluir acorde a normativa Vigente</t>
        </r>
      </text>
    </comment>
    <comment ref="A109" authorId="0" shapeId="0" xr:uid="{E19CEF38-23EB-48EE-B193-518BB3951E0E}">
      <text>
        <r>
          <rPr>
            <sz val="9"/>
            <color indexed="81"/>
            <rFont val="Tahoma"/>
            <family val="2"/>
          </rPr>
          <t>Incluir esta Unidad Constructiva de Apantallamiento (UCAP) únicamente cuando aplique, de acuerdo con el análisis de apantallamiento que justifique su incorporación, ya sea por requerimientos de la normatividad vigente o por la amenaza de descargas eléctricas atmosféricas en el sitio de instalación, entre otros criterios evaluados según corresponda.
Se recuerda que, de conformidad con el artículo 3.12.5 del RETIE 2024, los sistemas en corriente continua (DC) con tensión nominal inferior a 60 V no requieren sistema de puesta a tierra, salvo que el análisis de apantallamiento determine la necesidad de incluirlo por riesgos o condiciones específicas identificadas en cada caso, lo cual deberá estar debidamente justificado con base en los criterios y parámetros considerados en dicho análisis.</t>
        </r>
      </text>
    </comment>
    <comment ref="B112" authorId="0" shapeId="0" xr:uid="{DE4FF9A4-2183-4086-A1B6-C98B77005D98}">
      <text>
        <r>
          <rPr>
            <sz val="9"/>
            <color indexed="81"/>
            <rFont val="Tahoma"/>
            <family val="2"/>
          </rPr>
          <t>Relacionar la vida útil de conformida con el análisis técnico debidamente justificado. 
Recuerde agrupar los equipos o elementos que cuente con la misma vida útil y que sean requeridos para la conformación de esta UCAP.</t>
        </r>
      </text>
    </comment>
    <comment ref="B122" authorId="0" shapeId="0" xr:uid="{301C5177-5EA6-45A4-9B8A-80828E9E6B46}">
      <text>
        <r>
          <rPr>
            <sz val="9"/>
            <color indexed="81"/>
            <rFont val="Tahoma"/>
            <family val="2"/>
          </rPr>
          <t>Relacionar la vida útil de conformida con el análisis técnico debidamente justificado. 
Recuerde agrupar los equipos o elementos que cuente con la misma vida útil y que sean requeridos para la conformación de esta UCAP.</t>
        </r>
      </text>
    </comment>
    <comment ref="A125" authorId="0" shapeId="0" xr:uid="{8B0D37DE-7988-4512-94B7-B0E080814C47}">
      <text>
        <r>
          <rPr>
            <sz val="9"/>
            <color indexed="81"/>
            <rFont val="Tahoma"/>
            <family val="2"/>
          </rPr>
          <t>Incluir esta Unidad Constructiva de Apantallamiento (UCAP) únicamente cuando aplique, de acuerdo con el análisis de apantallamiento que justifique su incorporación, ya sea por requerimientos de la normatividad vigente o por la amenaza de descargas eléctricas atmosféricas en el sitio de instalación, entre otros criterios evaluados según corresponda.
Se recuerda que, de conformidad con el artículo 3.12.5 del RETIE 2024, los sistemas en corriente continua (DC) con tensión nominal inferior a 60 V no requieren sistema de puesta a tierra, salvo que el análisis de apantallamiento determine la necesidad de incluirlo por riesgos o condiciones específicas identificadas en cada caso, lo cual deberá estar debidamente justificado con base en los criterios y parámetros considerados en dicho análisis.</t>
        </r>
      </text>
    </comment>
    <comment ref="B128" authorId="0" shapeId="0" xr:uid="{9B6014D1-083D-4CFD-8956-03D64060FE50}">
      <text>
        <r>
          <rPr>
            <sz val="9"/>
            <color indexed="81"/>
            <rFont val="Tahoma"/>
            <family val="2"/>
          </rPr>
          <t>Relacionar la vida útil de conformida con el análisis técnico debidamente justificado. 
Recuerde agrupar los equipos o elementos que cuente con la misma vida útil y que sean requeridos para la conformación de esta UCAP.</t>
        </r>
      </text>
    </comment>
    <comment ref="B138" authorId="0" shapeId="0" xr:uid="{A2E295DF-9730-4917-8DF4-D0457677AB25}">
      <text>
        <r>
          <rPr>
            <sz val="9"/>
            <color indexed="81"/>
            <rFont val="Tahoma"/>
            <family val="2"/>
          </rPr>
          <t>Relacionar la vida útil de conformida con el análisis técnico debidamente justificado. 
Recuerde agrupar los equipos o elementos que cuente con la misma vida útil y que sean requeridos para la conformación de esta UCAP.</t>
        </r>
      </text>
    </comment>
    <comment ref="B144" authorId="0" shapeId="0" xr:uid="{85068CA0-57B8-4E10-AE2E-5E332CE8975B}">
      <text>
        <r>
          <rPr>
            <sz val="9"/>
            <color indexed="81"/>
            <rFont val="Tahoma"/>
            <family val="2"/>
          </rPr>
          <t>Relacionar la vida útil de conformida con el análisis técnico debidamente justificado. 
Recuerde agrupar los equipos o elementos que cuente con la misma vida útil y que sean requeridos para la conformación de esta UCAP.</t>
        </r>
      </text>
    </comment>
    <comment ref="B150" authorId="0" shapeId="0" xr:uid="{7C1EC254-8343-4FC7-A729-CE497D96FE28}">
      <text>
        <r>
          <rPr>
            <sz val="9"/>
            <color indexed="81"/>
            <rFont val="Tahoma"/>
            <family val="2"/>
          </rPr>
          <t>Relacionar la vida útil de conformida con el análisis técnico debidamente justificado. 
Recuerde agrupar los equipos o elementos que cuente con la misma vida útil y que sean requeridos para la conformación de esta UCAP.</t>
        </r>
      </text>
    </comment>
    <comment ref="B156" authorId="0" shapeId="0" xr:uid="{560AEF4C-DB86-476E-9A10-95885A3C4E87}">
      <text>
        <r>
          <rPr>
            <sz val="9"/>
            <color indexed="81"/>
            <rFont val="Tahoma"/>
            <family val="2"/>
          </rPr>
          <t>Relacionar la vida útil de conformida con el análisis técnico debidamente justificado. 
Recuerde agrupar los equipos o elementos que cuente con la misma vida útil y que sean requeridos para la conformación de esta UCAP.</t>
        </r>
      </text>
    </comment>
    <comment ref="B162" authorId="0" shapeId="0" xr:uid="{EF60E5FF-8F1F-48ED-8838-B2840186BA4C}">
      <text>
        <r>
          <rPr>
            <sz val="9"/>
            <color indexed="81"/>
            <rFont val="Tahoma"/>
            <family val="2"/>
          </rPr>
          <t>Relacionar la vida útil de conformida con el análisis técnico debidamente justificado. 
Recuerde agrupar los equipos o elementos que cuente con la misma vida útil y que sean requeridos para la conformación de esta UCAP.</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LZ</author>
  </authors>
  <commentList>
    <comment ref="I6" authorId="0" shapeId="0" xr:uid="{FAFA74B3-4EA0-4E26-819A-0E4AAA3F254E}">
      <text>
        <r>
          <rPr>
            <b/>
            <sz val="9"/>
            <color indexed="81"/>
            <rFont val="Tahoma"/>
            <family val="2"/>
          </rPr>
          <t xml:space="preserve">Diana Delgado: 
</t>
        </r>
        <r>
          <rPr>
            <sz val="9"/>
            <color indexed="81"/>
            <rFont val="Tahoma"/>
            <family val="2"/>
          </rPr>
          <t>Indicar en esta columna los parámetros de referencia en el RETILAP, si alguno no aplica indicar NA</t>
        </r>
      </text>
    </comment>
    <comment ref="D20" authorId="0" shapeId="0" xr:uid="{7A6EC8E2-5D69-4A80-AB11-9206231A6D92}">
      <text>
        <r>
          <rPr>
            <b/>
            <sz val="9"/>
            <color indexed="81"/>
            <rFont val="Tahoma"/>
            <family val="2"/>
          </rPr>
          <t xml:space="preserve">Diana Delgado:
</t>
        </r>
        <r>
          <rPr>
            <sz val="9"/>
            <color indexed="81"/>
            <rFont val="Tahoma"/>
            <family val="2"/>
          </rPr>
          <t>Indicar claramente la clasificación acorde al RETILAP</t>
        </r>
      </text>
    </comment>
    <comment ref="D28" authorId="0" shapeId="0" xr:uid="{11E05A15-594A-42CA-A939-DE6E4FD23B36}">
      <text>
        <r>
          <rPr>
            <b/>
            <sz val="9"/>
            <color indexed="81"/>
            <rFont val="Tahoma"/>
            <family val="2"/>
          </rPr>
          <t xml:space="preserve">Diana Delgado:
</t>
        </r>
        <r>
          <rPr>
            <sz val="9"/>
            <color indexed="81"/>
            <rFont val="Tahoma"/>
            <family val="2"/>
          </rPr>
          <t>Indicar claramente la clasificación acorde al RETILAP</t>
        </r>
      </text>
    </comment>
    <comment ref="D32" authorId="0" shapeId="0" xr:uid="{F4F775A4-5AE0-46FC-9BB5-4656175923E0}">
      <text>
        <r>
          <rPr>
            <b/>
            <sz val="9"/>
            <color indexed="81"/>
            <rFont val="Tahoma"/>
            <family val="2"/>
          </rPr>
          <t xml:space="preserve">Diana Delgado:
</t>
        </r>
        <r>
          <rPr>
            <sz val="9"/>
            <color indexed="81"/>
            <rFont val="Tahoma"/>
            <family val="2"/>
          </rPr>
          <t>Indicar claramente la clasificación acorde al RETILAP</t>
        </r>
      </text>
    </comment>
    <comment ref="D34" authorId="0" shapeId="0" xr:uid="{B52AEDC1-3087-4A9C-BD59-07A5552C7D22}">
      <text>
        <r>
          <rPr>
            <b/>
            <sz val="9"/>
            <color indexed="81"/>
            <rFont val="Tahoma"/>
            <family val="2"/>
          </rPr>
          <t xml:space="preserve">Diana Delgado: 
</t>
        </r>
        <r>
          <rPr>
            <sz val="9"/>
            <color indexed="81"/>
            <rFont val="Tahoma"/>
            <family val="2"/>
          </rPr>
          <t>Indicar claramente la clasificación acorde al RETILAP, diligenciar según aplique</t>
        </r>
      </text>
    </comment>
  </commentList>
</comments>
</file>

<file path=xl/sharedStrings.xml><?xml version="1.0" encoding="utf-8"?>
<sst xmlns="http://schemas.openxmlformats.org/spreadsheetml/2006/main" count="1264" uniqueCount="192">
  <si>
    <t>Descripcion</t>
  </si>
  <si>
    <t>Cant (U)</t>
  </si>
  <si>
    <t>Costo Unitario</t>
  </si>
  <si>
    <t>Costo Total</t>
  </si>
  <si>
    <t>Carateristicas</t>
  </si>
  <si>
    <t>Costo Luminarias</t>
  </si>
  <si>
    <t>SubTotal</t>
  </si>
  <si>
    <t>Costo Postería</t>
  </si>
  <si>
    <t>Cables de aluminio THW (Indicar en la columna de características el calibre del conductor)</t>
  </si>
  <si>
    <t>1Φ3” zona verde</t>
  </si>
  <si>
    <t>1Φ3” zona dura</t>
  </si>
  <si>
    <t>2Φ3” cruce de calzada</t>
  </si>
  <si>
    <t>Cajas de inspección</t>
  </si>
  <si>
    <t>Nombre del Proyeto:</t>
  </si>
  <si>
    <t>Fecha:</t>
  </si>
  <si>
    <t>Propuesta N°:</t>
  </si>
  <si>
    <t>Tabla 3.3.2.4.4.b Analisis de Costos de Cada Propuesta</t>
  </si>
  <si>
    <t>Costos iniciales de cada propuesta</t>
  </si>
  <si>
    <t>OFERENTES</t>
  </si>
  <si>
    <t>Costos iniciales (ci)(a)</t>
  </si>
  <si>
    <t>Costos anuales de operación y mantenimiento totales (caso)(b)</t>
  </si>
  <si>
    <t>VPN de los costos anuales de operación y mantenimiento totales (caso)(c)</t>
  </si>
  <si>
    <t>Valor presente total del proyecto costos iniciales anualizados corresponde a (d)</t>
  </si>
  <si>
    <t>Costo anual
equivalente en
el periodo de 21 años (b+d)</t>
  </si>
  <si>
    <t>Propuesta 1</t>
  </si>
  <si>
    <t>Costo consumo anual de energía incluidos consumos de accesorios eléctricos o electrónicos</t>
  </si>
  <si>
    <t>Vida Util (años)</t>
  </si>
  <si>
    <t>SUM ST ACT (**)</t>
  </si>
  <si>
    <t>Sumatoria de los costos anualizados de inversión</t>
  </si>
  <si>
    <t>Luminaria</t>
  </si>
  <si>
    <t>Tabla 3.3.2.4.4. d. Resumen del análisis para la evaluación económica.</t>
  </si>
  <si>
    <t>Costo de Inversión Anualizados</t>
  </si>
  <si>
    <t>Tasa</t>
  </si>
  <si>
    <t>Lumiraria
(incluye fotocontrol y brazo) (Indicar en la columna de características la potencia de la luminaria)</t>
  </si>
  <si>
    <t>Equipos</t>
  </si>
  <si>
    <t>Valor Unitario 
TOTAL</t>
  </si>
  <si>
    <t>Valor Unitario 
AIU</t>
  </si>
  <si>
    <t>Valor Unitario 
TOTAL COSTOS DIRECTOS</t>
  </si>
  <si>
    <t>Valor Unitario 
TOTAL COSTOS INDIRECTOS</t>
  </si>
  <si>
    <t>Vida útil
(años)</t>
  </si>
  <si>
    <t>Lumiraria 
Potencia 1:___W</t>
  </si>
  <si>
    <t>Lumiraria 
Potencia 2:___W</t>
  </si>
  <si>
    <t>Driver</t>
  </si>
  <si>
    <t>Driver 
Potencia 1:___W</t>
  </si>
  <si>
    <t>LUMINARIA 1</t>
  </si>
  <si>
    <t>DRIVER 1</t>
  </si>
  <si>
    <t>LUMINARIA 2</t>
  </si>
  <si>
    <t>DRIVER 2</t>
  </si>
  <si>
    <t>Driver 
Potencia 2:___W</t>
  </si>
  <si>
    <t>LUMINARIA 3</t>
  </si>
  <si>
    <t>DRIVER 3</t>
  </si>
  <si>
    <t>Lumiraria 
Potencia 3:___W</t>
  </si>
  <si>
    <t>Driver 
Potencia 3:___W</t>
  </si>
  <si>
    <t>Postes (metálicos o de concreto) (Indicar en la columna de características la dimensión y máximo esfuerzo del poste)</t>
  </si>
  <si>
    <t>POSTE 1</t>
  </si>
  <si>
    <t>Poste</t>
  </si>
  <si>
    <t>Equipo</t>
  </si>
  <si>
    <t>POSTE 2</t>
  </si>
  <si>
    <t>POSTE 3</t>
  </si>
  <si>
    <t>Costo cables de BT</t>
  </si>
  <si>
    <t>CABLE 1</t>
  </si>
  <si>
    <t>CABLE 2</t>
  </si>
  <si>
    <t>Canalización y cajas de inspección
(Indicar en la columna de características las de los productos, tomando como ejemplo lo presentado em la tabla)</t>
  </si>
  <si>
    <t>CANALIZACIÓN  1</t>
  </si>
  <si>
    <t>CANALIZACIÓN  2</t>
  </si>
  <si>
    <t>CANALIZACIÓN  3</t>
  </si>
  <si>
    <t>CANALIZACIÓN  4</t>
  </si>
  <si>
    <t>Costo canalización</t>
  </si>
  <si>
    <t>Transformadores (Indicar en la columna de características la capacidad del transformador)</t>
  </si>
  <si>
    <t>TRANSFORMADOR  1</t>
  </si>
  <si>
    <t>TRANSFORMADOR  2</t>
  </si>
  <si>
    <t>Cable</t>
  </si>
  <si>
    <t>Transformador</t>
  </si>
  <si>
    <t>Costo transformadores</t>
  </si>
  <si>
    <t>Valor presente costos anualizados de inversión</t>
  </si>
  <si>
    <t>CAOM</t>
  </si>
  <si>
    <t>CRTAn: Costo de reposición a nuevo de todos los activos del Sistema de Alumbrado Público</t>
  </si>
  <si>
    <t>CRAn: Costo de reposición a nuevo de los activos diferentes a luminarias del Sistema de Alumbrado Público</t>
  </si>
  <si>
    <t>CRAL: Costo de reposición a nuevo de los activos definidos como luminarias del Sistema de Alumbrado Público</t>
  </si>
  <si>
    <t>ARTÍCULO 35 - CREG 101 013 DE 2022</t>
  </si>
  <si>
    <t>FAOMn: Fracción máxima del costo de reposición a nuevo CRAn que reconoce los costos de AOM para activos diferentes a luminarias.</t>
  </si>
  <si>
    <t xml:space="preserve">FAOML: Fracción máxima del costo de reposición a nuevo CRAL que reconoce los costos de AOM para luminarias. </t>
  </si>
  <si>
    <t>FAOMS: Fracción adicional del costo de reposición a nuevo de CRTAn y de CRAL que reconoce los gastos AOM adicionales por condiciones ambientales de los activos que se encuentran ubicados a menos de 30 km de la orilla del mar.</t>
  </si>
  <si>
    <t>AOM</t>
  </si>
  <si>
    <t>Consumo anual de energía incluidos consumos de accesorios eléctricos o electrónicos (kWh)</t>
  </si>
  <si>
    <t>Valor presente costos anualizados de AOM</t>
  </si>
  <si>
    <t>Costos anuales de operación y mantenimiento</t>
  </si>
  <si>
    <t>Porcentaje costos indirectos (AIU, RETILAP, Interventoría ,etc)</t>
  </si>
  <si>
    <t>Tarifa Red proyectada $/kWh (CU)</t>
  </si>
  <si>
    <t>IPC (%)</t>
  </si>
  <si>
    <t>IPP = Índice de precios del productor – Oferta interna o el índice que establezca la CREG (%)</t>
  </si>
  <si>
    <t>VP TOTALES</t>
  </si>
  <si>
    <t>PROPUESTA 1
(Marca y referencia de luminaria)</t>
  </si>
  <si>
    <t>PROPUESTA 2
(Marca y referencia de luminaria)</t>
  </si>
  <si>
    <t>PROPUESTA 3
(Marca y referencia de luminaria)</t>
  </si>
  <si>
    <t>Resultados</t>
  </si>
  <si>
    <t>Parametros establecidos RETILAP</t>
  </si>
  <si>
    <t xml:space="preserve">Parametros técnicos </t>
  </si>
  <si>
    <t>Potencia (W)</t>
  </si>
  <si>
    <t>Flujo luminoso (lm)</t>
  </si>
  <si>
    <t>Indice de reproduccion de color (IRC)</t>
  </si>
  <si>
    <t>Temperatura de color (CCT)</t>
  </si>
  <si>
    <t>Flujo Hemisférico Superior (FHS) [&lt;=3%]</t>
  </si>
  <si>
    <t>Angulo de inclinación con respecto a la horizontal en grados</t>
  </si>
  <si>
    <t>Cantidad de luminarias a instalar</t>
  </si>
  <si>
    <t>Luminarías existentes a intervenir</t>
  </si>
  <si>
    <t>Interdistancia (m)</t>
  </si>
  <si>
    <t>Fuente de alimentación energética</t>
  </si>
  <si>
    <t>Cantidad de postes</t>
  </si>
  <si>
    <t>Altura de montaje</t>
  </si>
  <si>
    <t>Longitud del brazo (m)</t>
  </si>
  <si>
    <t>Datos Fotometricos</t>
  </si>
  <si>
    <t>Perfil 1</t>
  </si>
  <si>
    <t>Clasificación vial</t>
  </si>
  <si>
    <t>Luminancia promedio (cd/m2)</t>
  </si>
  <si>
    <t xml:space="preserve">Uniformidad de iluminancia    </t>
  </si>
  <si>
    <t>Uniformidad longitudinal de luminancia</t>
  </si>
  <si>
    <t>Índice de deslumbramiento (TI)</t>
  </si>
  <si>
    <t>Relación de entorno mínimo EIR</t>
  </si>
  <si>
    <t>Indicador de densidad de potencia - Dp (W·lx-1·m-2)</t>
  </si>
  <si>
    <t>Consumo de energía x km</t>
  </si>
  <si>
    <t>Indicador de consumo anual de energía - DE (kWh·m-2)</t>
  </si>
  <si>
    <t>Espacio adyacente 1</t>
  </si>
  <si>
    <t>Emed (lux)</t>
  </si>
  <si>
    <t>Punto mínimo - Emin (lux)</t>
  </si>
  <si>
    <t>Iluminancia Vertical mínima - Evmin (lux)</t>
  </si>
  <si>
    <t>Iluminancia Semicilindrica mínima - Esc. Min. (lux)</t>
  </si>
  <si>
    <t>Zona Critica 1</t>
  </si>
  <si>
    <t>Clasificación Zona crítica</t>
  </si>
  <si>
    <t>Iluminancia promedio (lx)</t>
  </si>
  <si>
    <t>Uniformidad general</t>
  </si>
  <si>
    <t>Área 1</t>
  </si>
  <si>
    <t>Clasificación de otras zonas de AP</t>
  </si>
  <si>
    <t>Iluminancia promedio - Emed. (lx)</t>
  </si>
  <si>
    <t>Punto mínimo Emin (lx)</t>
  </si>
  <si>
    <t>Uniformidad mínima (Emin/Emed)</t>
  </si>
  <si>
    <t>Parametros Económicos</t>
  </si>
  <si>
    <t>PROPUESTA 1</t>
  </si>
  <si>
    <t>PROPUESTA 2</t>
  </si>
  <si>
    <t>PROPUESTA 3</t>
  </si>
  <si>
    <t>Costo Anual Equivalente</t>
  </si>
  <si>
    <t>Valor presente total del proyecto (VPN)</t>
  </si>
  <si>
    <r>
      <rPr>
        <b/>
        <u/>
        <sz val="11"/>
        <color theme="1"/>
        <rFont val="Calibri"/>
        <family val="2"/>
        <scheme val="minor"/>
      </rPr>
      <t>Fuente:</t>
    </r>
    <r>
      <rPr>
        <sz val="10"/>
        <color rgb="FF000000"/>
        <rFont val="Times New Roman"/>
        <family val="1"/>
      </rPr>
      <t xml:space="preserve"> RETILAP - LIBRO 3 – INSTALACIONES DE SISTEMAS DE ILUMINACIÓN</t>
    </r>
  </si>
  <si>
    <t>Firma diseñador</t>
  </si>
  <si>
    <t>Matrícula</t>
  </si>
  <si>
    <t>APANTALLAMIENTO  1</t>
  </si>
  <si>
    <t>Apantallamiento 1</t>
  </si>
  <si>
    <t>Protecciones</t>
  </si>
  <si>
    <t>Apantallamiento</t>
  </si>
  <si>
    <t>Elementos de conexión a tierra</t>
  </si>
  <si>
    <t>Sistema de apantallamiento externo</t>
  </si>
  <si>
    <t>Soportería y herrajes</t>
  </si>
  <si>
    <t>Canalizaciones</t>
  </si>
  <si>
    <t>PROTECCIONES APANTALLAMIENTO 1</t>
  </si>
  <si>
    <t>Protecciones Apantallamiento 1</t>
  </si>
  <si>
    <t>Apantallamiento 2</t>
  </si>
  <si>
    <t>Protecciones Apantallamiento 2</t>
  </si>
  <si>
    <t>APANTALLAMIENTO  2</t>
  </si>
  <si>
    <t>PROTECCIONES APANTALLAMIENTO 2</t>
  </si>
  <si>
    <t>Panel Solar</t>
  </si>
  <si>
    <t>Baterias</t>
  </si>
  <si>
    <t>Sistema de generación Solar</t>
  </si>
  <si>
    <t>Sistema de Almacenamiento</t>
  </si>
  <si>
    <t>SISTEMA DE GENERACIÓN SOLAR  1</t>
  </si>
  <si>
    <t>SISTEMA DE GENERACIÓN SOLAR  2</t>
  </si>
  <si>
    <t>Panel Solar Potencia 1:___W</t>
  </si>
  <si>
    <t>Panel Solar Potencia 2:___W</t>
  </si>
  <si>
    <t>Almacenamiento 1:___Ah</t>
  </si>
  <si>
    <t>Almacenamiento 2:___Ah</t>
  </si>
  <si>
    <t>SISTEMA DE ALMACENAMIENTO  1</t>
  </si>
  <si>
    <t>SISTEMA DE ALMACENAMIENTO  2</t>
  </si>
  <si>
    <t>COSTO DE OPERACIÓN</t>
  </si>
  <si>
    <t>Reposicion de Activos</t>
  </si>
  <si>
    <t>Recaudo</t>
  </si>
  <si>
    <t>Viviendas del municipio</t>
  </si>
  <si>
    <t>Transformador 1:___kVA</t>
  </si>
  <si>
    <t>Transformador 2:___kVA</t>
  </si>
  <si>
    <t>¿Los activos que se encuentran ubicados a menos de 30 km de la orilla del mar?</t>
  </si>
  <si>
    <t>Si</t>
  </si>
  <si>
    <t>No</t>
  </si>
  <si>
    <t>Poste 1 
Altura:___m - Esfuerzo:___</t>
  </si>
  <si>
    <t>Poste 2 
Altura:___m - Esfuerzo:___</t>
  </si>
  <si>
    <t>Poste 3 
Altura:___m - Esfuerzo:___</t>
  </si>
  <si>
    <t>Cable tipo  1 
Tamaño:___AWG</t>
  </si>
  <si>
    <t>Cable tipo  2 
Tamaño:___AWG</t>
  </si>
  <si>
    <t>Consumo anual de energía de la luminaria (kWh) = Potencia luminaria (W) x 12 horas x 365 días</t>
  </si>
  <si>
    <t>Consumo anual de energía del sistema de suministro de energía electrica (kWh) (Ej: panel solar, etc) = Potencia consumida sistema de suministro energético (W) x 12 horas x 365 días</t>
  </si>
  <si>
    <t>Consumo anual de energía de otros accesorios eléctricos o electrónicos (kWh) = Potencia consumida de otros accesorios eléctricos o electrónicos (W) x 12 horas x 365 días</t>
  </si>
  <si>
    <t>Consumo anual de energía del controlador (kWh)  = Potencia de pérdida del controlador (W) x 12 horas x 365 días</t>
  </si>
  <si>
    <t>Costo almacenamiento</t>
  </si>
  <si>
    <t>Costo Apantallamiento</t>
  </si>
  <si>
    <t>Costo generación solar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</si>
</sst>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3" formatCode="_-* #,##0.00_-;\-* #,##0.00_-;_-* &quot;-&quot;??_-;_-@_-"/>
    <numFmt numFmtId="164" formatCode="_(&quot;$&quot;* #,##0.00_);_(&quot;$&quot;* \(#,##0.00\);_(&quot;$&quot;* &quot;-&quot;??_);_(@_)"/>
    <numFmt numFmtId="165" formatCode="\$#,##0"/>
    <numFmt numFmtId="166" formatCode="_-* #,##0.000_-;\-* #,##0.000_-;_-* &quot;-&quot;??_-;_-@_-"/>
    <numFmt numFmtId="167" formatCode="_-* #,##0.000_-;\-* #,##0.000_-;_-* &quot;-&quot;???_-;_-@_-"/>
    <numFmt numFmtId="168" formatCode="_(* #,##0.00_);_(* \(#,##0.00\);_(* &quot;-&quot;??_);_(@_)"/>
  </numFmts>
  <fonts count="17" x14ac:knownFonts="1">
    <font>
      <sz val="10"/>
      <color rgb="FF000000"/>
      <name val="Times New Roman"/>
      <charset val="204"/>
    </font>
    <font>
      <sz val="11"/>
      <color theme="1"/>
      <name val="Calibri"/>
      <family val="2"/>
      <scheme val="minor"/>
    </font>
    <font>
      <sz val="11"/>
      <color theme="1"/>
      <name val="Calibri"/>
      <family val="2"/>
      <scheme val="minor"/>
    </font>
    <font>
      <sz val="11"/>
      <color theme="1"/>
      <name val="Calibri"/>
      <family val="2"/>
      <scheme val="minor"/>
    </font>
    <font>
      <sz val="9"/>
      <color rgb="FF000000"/>
      <name val="Calibri"/>
      <family val="2"/>
    </font>
    <font>
      <sz val="10"/>
      <color rgb="FF000000"/>
      <name val="Times New Roman"/>
      <family val="1"/>
    </font>
    <font>
      <b/>
      <sz val="10"/>
      <color rgb="FF000000"/>
      <name val="Times New Roman"/>
      <family val="1"/>
    </font>
    <font>
      <b/>
      <sz val="12"/>
      <color rgb="FF000000"/>
      <name val="Times New Roman"/>
      <family val="1"/>
    </font>
    <font>
      <sz val="10"/>
      <color rgb="FF000000"/>
      <name val="Times New Roman"/>
      <family val="1"/>
    </font>
    <font>
      <b/>
      <sz val="9"/>
      <color indexed="81"/>
      <name val="Tahoma"/>
      <family val="2"/>
    </font>
    <font>
      <b/>
      <sz val="10"/>
      <color theme="0"/>
      <name val="Times New Roman"/>
      <family val="1"/>
    </font>
    <font>
      <sz val="10"/>
      <color theme="0"/>
      <name val="Times New Roman"/>
      <family val="1"/>
    </font>
    <font>
      <sz val="9"/>
      <color indexed="81"/>
      <name val="Tahoma"/>
      <family val="2"/>
    </font>
    <font>
      <b/>
      <sz val="11"/>
      <color theme="0"/>
      <name val="Calibri"/>
      <family val="2"/>
      <scheme val="minor"/>
    </font>
    <font>
      <b/>
      <sz val="11"/>
      <color theme="1"/>
      <name val="Calibri"/>
      <family val="2"/>
      <scheme val="minor"/>
    </font>
    <font>
      <sz val="11"/>
      <name val="Calibri"/>
      <family val="2"/>
      <scheme val="minor"/>
    </font>
    <font>
      <b/>
      <u/>
      <sz val="11"/>
      <color theme="1"/>
      <name val="Calibri"/>
      <family val="2"/>
      <scheme val="minor"/>
    </font>
  </fonts>
  <fills count="44">
    <fill>
      <patternFill patternType="none"/>
    </fill>
    <fill>
      <patternFill patternType="gray125"/>
    </fill>
    <fill>
      <patternFill patternType="solid">
        <fgColor rgb="FFFFFF00"/>
        <bgColor indexed="64"/>
      </patternFill>
    </fill>
    <fill>
      <patternFill patternType="solid">
        <fgColor theme="0"/>
        <bgColor indexed="64"/>
      </patternFill>
    </fill>
    <fill>
      <patternFill patternType="solid">
        <fgColor theme="0" tint="-0.14999847407452621"/>
        <bgColor indexed="64"/>
      </patternFill>
    </fill>
    <fill>
      <patternFill patternType="solid">
        <fgColor theme="9" tint="0.39997558519241921"/>
        <bgColor indexed="64"/>
      </patternFill>
    </fill>
    <fill>
      <patternFill patternType="solid">
        <fgColor theme="9" tint="-0.249977111117893"/>
        <bgColor indexed="64"/>
      </patternFill>
    </fill>
    <fill>
      <patternFill patternType="solid">
        <fgColor theme="9" tint="0.79998168889431442"/>
        <bgColor indexed="64"/>
      </patternFill>
    </fill>
    <fill>
      <patternFill patternType="solid">
        <fgColor theme="9" tint="-0.499984740745262"/>
        <bgColor indexed="64"/>
      </patternFill>
    </fill>
    <fill>
      <patternFill patternType="solid">
        <fgColor theme="8" tint="-0.249977111117893"/>
        <bgColor indexed="64"/>
      </patternFill>
    </fill>
    <fill>
      <patternFill patternType="solid">
        <fgColor theme="8" tint="0.39997558519241921"/>
        <bgColor indexed="64"/>
      </patternFill>
    </fill>
    <fill>
      <patternFill patternType="solid">
        <fgColor theme="8" tint="0.79998168889431442"/>
        <bgColor indexed="64"/>
      </patternFill>
    </fill>
    <fill>
      <patternFill patternType="solid">
        <fgColor theme="7" tint="-0.249977111117893"/>
        <bgColor indexed="64"/>
      </patternFill>
    </fill>
    <fill>
      <patternFill patternType="solid">
        <fgColor theme="7" tint="0.39997558519241921"/>
        <bgColor indexed="64"/>
      </patternFill>
    </fill>
    <fill>
      <patternFill patternType="solid">
        <fgColor theme="7" tint="0.79998168889431442"/>
        <bgColor indexed="64"/>
      </patternFill>
    </fill>
    <fill>
      <patternFill patternType="solid">
        <fgColor theme="6" tint="-0.249977111117893"/>
        <bgColor indexed="64"/>
      </patternFill>
    </fill>
    <fill>
      <patternFill patternType="solid">
        <fgColor theme="6" tint="0.39997558519241921"/>
        <bgColor indexed="64"/>
      </patternFill>
    </fill>
    <fill>
      <patternFill patternType="solid">
        <fgColor theme="5" tint="-0.249977111117893"/>
        <bgColor indexed="64"/>
      </patternFill>
    </fill>
    <fill>
      <patternFill patternType="solid">
        <fgColor theme="5" tint="0.39997558519241921"/>
        <bgColor indexed="64"/>
      </patternFill>
    </fill>
    <fill>
      <patternFill patternType="solid">
        <fgColor theme="6" tint="0.79998168889431442"/>
        <bgColor indexed="64"/>
      </patternFill>
    </fill>
    <fill>
      <patternFill patternType="solid">
        <fgColor theme="5" tint="0.79998168889431442"/>
        <bgColor indexed="64"/>
      </patternFill>
    </fill>
    <fill>
      <patternFill patternType="solid">
        <fgColor theme="6" tint="-0.499984740745262"/>
        <bgColor indexed="64"/>
      </patternFill>
    </fill>
    <fill>
      <patternFill patternType="solid">
        <fgColor theme="7" tint="-0.499984740745262"/>
        <bgColor indexed="64"/>
      </patternFill>
    </fill>
    <fill>
      <patternFill patternType="solid">
        <fgColor theme="3" tint="0.39997558519241921"/>
        <bgColor indexed="64"/>
      </patternFill>
    </fill>
    <fill>
      <patternFill patternType="solid">
        <fgColor theme="3" tint="-0.499984740745262"/>
        <bgColor indexed="64"/>
      </patternFill>
    </fill>
    <fill>
      <patternFill patternType="solid">
        <fgColor theme="4" tint="0.39997558519241921"/>
        <bgColor indexed="64"/>
      </patternFill>
    </fill>
    <fill>
      <patternFill patternType="solid">
        <fgColor theme="4" tint="-0.499984740745262"/>
        <bgColor indexed="64"/>
      </patternFill>
    </fill>
    <fill>
      <patternFill patternType="solid">
        <fgColor rgb="FF92D050"/>
        <bgColor indexed="64"/>
      </patternFill>
    </fill>
    <fill>
      <patternFill patternType="solid">
        <fgColor theme="2" tint="-9.9978637043366805E-2"/>
        <bgColor indexed="64"/>
      </patternFill>
    </fill>
    <fill>
      <patternFill patternType="solid">
        <fgColor theme="2" tint="-0.249977111117893"/>
        <bgColor indexed="64"/>
      </patternFill>
    </fill>
    <fill>
      <patternFill patternType="solid">
        <fgColor rgb="FF0070C0"/>
        <bgColor indexed="64"/>
      </patternFill>
    </fill>
    <fill>
      <patternFill patternType="solid">
        <fgColor theme="4" tint="0.59999389629810485"/>
        <bgColor indexed="64"/>
      </patternFill>
    </fill>
    <fill>
      <patternFill patternType="solid">
        <fgColor theme="9" tint="0.59999389629810485"/>
        <bgColor indexed="64"/>
      </patternFill>
    </fill>
    <fill>
      <patternFill patternType="solid">
        <fgColor theme="7" tint="0.59999389629810485"/>
        <bgColor indexed="64"/>
      </patternFill>
    </fill>
    <fill>
      <patternFill patternType="solid">
        <fgColor theme="5" tint="0.59999389629810485"/>
        <bgColor indexed="64"/>
      </patternFill>
    </fill>
    <fill>
      <patternFill patternType="solid">
        <fgColor theme="1" tint="0.499984740745262"/>
        <bgColor indexed="64"/>
      </patternFill>
    </fill>
    <fill>
      <patternFill patternType="solid">
        <fgColor theme="1"/>
        <bgColor indexed="64"/>
      </patternFill>
    </fill>
    <fill>
      <patternFill patternType="solid">
        <fgColor rgb="FF00B0F0"/>
        <bgColor indexed="64"/>
      </patternFill>
    </fill>
    <fill>
      <patternFill patternType="solid">
        <fgColor theme="3" tint="0.59999389629810485"/>
        <bgColor indexed="64"/>
      </patternFill>
    </fill>
    <fill>
      <patternFill patternType="solid">
        <fgColor theme="4" tint="0.79998168889431442"/>
        <bgColor indexed="64"/>
      </patternFill>
    </fill>
    <fill>
      <patternFill patternType="solid">
        <fgColor theme="2" tint="-0.499984740745262"/>
        <bgColor indexed="64"/>
      </patternFill>
    </fill>
    <fill>
      <patternFill patternType="solid">
        <fgColor rgb="FF00B050"/>
        <bgColor indexed="64"/>
      </patternFill>
    </fill>
    <fill>
      <patternFill patternType="solid">
        <fgColor theme="6" tint="0.59999389629810485"/>
        <bgColor indexed="64"/>
      </patternFill>
    </fill>
    <fill>
      <patternFill patternType="solid">
        <fgColor rgb="FFFFC000"/>
        <bgColor indexed="64"/>
      </patternFill>
    </fill>
  </fills>
  <borders count="23">
    <border>
      <left/>
      <right/>
      <top/>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style="medium">
        <color indexed="64"/>
      </left>
      <right/>
      <top/>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right style="thin">
        <color indexed="64"/>
      </right>
      <top/>
      <bottom/>
      <diagonal/>
    </border>
    <border>
      <left style="thin">
        <color indexed="64"/>
      </left>
      <right/>
      <top/>
      <bottom style="medium">
        <color indexed="64"/>
      </bottom>
      <diagonal/>
    </border>
    <border>
      <left style="medium">
        <color indexed="64"/>
      </left>
      <right/>
      <top/>
      <bottom style="thin">
        <color indexed="64"/>
      </bottom>
      <diagonal/>
    </border>
    <border>
      <left/>
      <right style="thin">
        <color indexed="64"/>
      </right>
      <top/>
      <bottom style="thin">
        <color indexed="64"/>
      </bottom>
      <diagonal/>
    </border>
  </borders>
  <cellStyleXfs count="11">
    <xf numFmtId="0" fontId="0" fillId="0" borderId="0"/>
    <xf numFmtId="9" fontId="5" fillId="0" borderId="0" applyFont="0" applyFill="0" applyBorder="0" applyAlignment="0" applyProtection="0"/>
    <xf numFmtId="0" fontId="3" fillId="0" borderId="0"/>
    <xf numFmtId="43" fontId="8" fillId="0" borderId="0" applyFont="0" applyFill="0" applyBorder="0" applyAlignment="0" applyProtection="0"/>
    <xf numFmtId="0" fontId="2" fillId="0" borderId="0"/>
    <xf numFmtId="164" fontId="2" fillId="0" borderId="0" applyFont="0" applyFill="0" applyBorder="0" applyAlignment="0" applyProtection="0"/>
    <xf numFmtId="168" fontId="2" fillId="0" borderId="0" applyFont="0" applyFill="0" applyBorder="0" applyAlignment="0" applyProtection="0"/>
    <xf numFmtId="9" fontId="2" fillId="0" borderId="0" applyFont="0" applyFill="0" applyBorder="0" applyAlignment="0" applyProtection="0"/>
    <xf numFmtId="0" fontId="1" fillId="0" borderId="0"/>
    <xf numFmtId="0" fontId="5" fillId="0" borderId="0"/>
    <xf numFmtId="43" fontId="5" fillId="0" borderId="0" applyFont="0" applyFill="0" applyBorder="0" applyAlignment="0" applyProtection="0"/>
  </cellStyleXfs>
  <cellXfs count="366">
    <xf numFmtId="0" fontId="0" fillId="0" borderId="0" xfId="0" applyAlignment="1">
      <alignment horizontal="left" vertical="top"/>
    </xf>
    <xf numFmtId="0" fontId="0" fillId="0" borderId="2" xfId="0" applyBorder="1" applyAlignment="1">
      <alignment horizontal="center" vertical="center"/>
    </xf>
    <xf numFmtId="0" fontId="0" fillId="0" borderId="0" xfId="0" applyAlignment="1">
      <alignment horizontal="center" vertical="center"/>
    </xf>
    <xf numFmtId="0" fontId="6" fillId="0" borderId="2" xfId="0" applyFont="1" applyBorder="1" applyAlignment="1">
      <alignment horizontal="center" vertical="center"/>
    </xf>
    <xf numFmtId="0" fontId="0" fillId="3" borderId="0" xfId="0" applyFill="1" applyAlignment="1">
      <alignment horizontal="left" vertical="top"/>
    </xf>
    <xf numFmtId="0" fontId="5" fillId="0" borderId="2" xfId="0" applyFont="1" applyBorder="1" applyAlignment="1">
      <alignment horizontal="center" vertical="center"/>
    </xf>
    <xf numFmtId="165" fontId="0" fillId="0" borderId="2" xfId="0" applyNumberFormat="1" applyBorder="1" applyAlignment="1">
      <alignment horizontal="center" vertical="center"/>
    </xf>
    <xf numFmtId="165" fontId="0" fillId="2" borderId="2" xfId="0" applyNumberFormat="1" applyFill="1" applyBorder="1" applyAlignment="1">
      <alignment horizontal="center" vertical="center"/>
    </xf>
    <xf numFmtId="165" fontId="5" fillId="2" borderId="2" xfId="0" applyNumberFormat="1" applyFont="1" applyFill="1" applyBorder="1" applyAlignment="1">
      <alignment horizontal="center" vertical="center"/>
    </xf>
    <xf numFmtId="0" fontId="6" fillId="0" borderId="2" xfId="0" applyFont="1" applyBorder="1" applyAlignment="1">
      <alignment vertical="center"/>
    </xf>
    <xf numFmtId="0" fontId="6" fillId="2" borderId="2" xfId="0" applyFont="1" applyFill="1" applyBorder="1" applyAlignment="1">
      <alignment horizontal="left" vertical="top"/>
    </xf>
    <xf numFmtId="0" fontId="6" fillId="0" borderId="3" xfId="0" applyFont="1" applyBorder="1" applyAlignment="1">
      <alignment vertical="center"/>
    </xf>
    <xf numFmtId="10" fontId="6" fillId="0" borderId="3" xfId="1" applyNumberFormat="1" applyFont="1" applyBorder="1" applyAlignment="1">
      <alignment vertical="center"/>
    </xf>
    <xf numFmtId="0" fontId="6" fillId="0" borderId="0" xfId="0" applyFont="1" applyAlignment="1">
      <alignment horizontal="center" vertical="center"/>
    </xf>
    <xf numFmtId="0" fontId="6" fillId="7" borderId="2" xfId="0" applyFont="1" applyFill="1" applyBorder="1" applyAlignment="1">
      <alignment horizontal="center" vertical="center"/>
    </xf>
    <xf numFmtId="0" fontId="6" fillId="7" borderId="2" xfId="0" applyFont="1" applyFill="1" applyBorder="1" applyAlignment="1">
      <alignment horizontal="center" vertical="center" wrapText="1"/>
    </xf>
    <xf numFmtId="165" fontId="4" fillId="0" borderId="1" xfId="0" applyNumberFormat="1" applyFont="1" applyBorder="1" applyAlignment="1">
      <alignment horizontal="center" vertical="center" shrinkToFit="1"/>
    </xf>
    <xf numFmtId="0" fontId="5" fillId="4" borderId="2" xfId="0" applyFont="1" applyFill="1" applyBorder="1" applyAlignment="1">
      <alignment horizontal="center" vertical="center"/>
    </xf>
    <xf numFmtId="0" fontId="0" fillId="4" borderId="2" xfId="0" applyFill="1" applyBorder="1" applyAlignment="1">
      <alignment horizontal="center" vertical="center"/>
    </xf>
    <xf numFmtId="165" fontId="4" fillId="4" borderId="1" xfId="0" applyNumberFormat="1" applyFont="1" applyFill="1" applyBorder="1" applyAlignment="1">
      <alignment horizontal="center" vertical="center" shrinkToFit="1"/>
    </xf>
    <xf numFmtId="165" fontId="0" fillId="4" borderId="2" xfId="0" applyNumberFormat="1" applyFill="1" applyBorder="1" applyAlignment="1">
      <alignment horizontal="center" vertical="center"/>
    </xf>
    <xf numFmtId="165" fontId="5" fillId="4" borderId="2" xfId="0" applyNumberFormat="1" applyFont="1" applyFill="1" applyBorder="1" applyAlignment="1">
      <alignment horizontal="center" vertical="center"/>
    </xf>
    <xf numFmtId="165" fontId="5" fillId="0" borderId="2" xfId="0" applyNumberFormat="1" applyFont="1" applyBorder="1" applyAlignment="1">
      <alignment horizontal="center" vertical="center"/>
    </xf>
    <xf numFmtId="9" fontId="6" fillId="2" borderId="2" xfId="1" applyFont="1" applyFill="1" applyBorder="1" applyAlignment="1">
      <alignment vertical="center"/>
    </xf>
    <xf numFmtId="0" fontId="6" fillId="0" borderId="0" xfId="0" applyFont="1" applyAlignment="1">
      <alignment vertical="center"/>
    </xf>
    <xf numFmtId="2" fontId="0" fillId="4" borderId="2" xfId="0" applyNumberFormat="1" applyFill="1" applyBorder="1" applyAlignment="1">
      <alignment horizontal="center" vertical="center"/>
    </xf>
    <xf numFmtId="2" fontId="0" fillId="0" borderId="2" xfId="0" applyNumberFormat="1" applyBorder="1" applyAlignment="1">
      <alignment horizontal="center" vertical="center"/>
    </xf>
    <xf numFmtId="165" fontId="6" fillId="6" borderId="2" xfId="0" applyNumberFormat="1" applyFont="1" applyFill="1" applyBorder="1" applyAlignment="1">
      <alignment horizontal="center" vertical="center"/>
    </xf>
    <xf numFmtId="0" fontId="6" fillId="11" borderId="2" xfId="0" applyFont="1" applyFill="1" applyBorder="1" applyAlignment="1">
      <alignment horizontal="center" vertical="center"/>
    </xf>
    <xf numFmtId="0" fontId="6" fillId="11" borderId="2" xfId="0" applyFont="1" applyFill="1" applyBorder="1" applyAlignment="1">
      <alignment horizontal="center" vertical="center" wrapText="1"/>
    </xf>
    <xf numFmtId="0" fontId="6" fillId="14" borderId="2" xfId="0" applyFont="1" applyFill="1" applyBorder="1" applyAlignment="1">
      <alignment horizontal="center" vertical="center"/>
    </xf>
    <xf numFmtId="0" fontId="6" fillId="14" borderId="2" xfId="0" applyFont="1" applyFill="1" applyBorder="1" applyAlignment="1">
      <alignment horizontal="center" vertical="center" wrapText="1"/>
    </xf>
    <xf numFmtId="165" fontId="6" fillId="5" borderId="2" xfId="0" applyNumberFormat="1" applyFont="1" applyFill="1" applyBorder="1" applyAlignment="1">
      <alignment vertical="center"/>
    </xf>
    <xf numFmtId="0" fontId="6" fillId="19" borderId="2" xfId="0" applyFont="1" applyFill="1" applyBorder="1" applyAlignment="1">
      <alignment horizontal="center" vertical="center"/>
    </xf>
    <xf numFmtId="0" fontId="6" fillId="19" borderId="2" xfId="0" applyFont="1" applyFill="1" applyBorder="1" applyAlignment="1">
      <alignment horizontal="center" vertical="center" wrapText="1"/>
    </xf>
    <xf numFmtId="0" fontId="6" fillId="20" borderId="2" xfId="0" applyFont="1" applyFill="1" applyBorder="1" applyAlignment="1">
      <alignment horizontal="center" vertical="center"/>
    </xf>
    <xf numFmtId="0" fontId="6" fillId="20" borderId="2" xfId="0" applyFont="1" applyFill="1" applyBorder="1" applyAlignment="1">
      <alignment horizontal="center" vertical="center" wrapText="1"/>
    </xf>
    <xf numFmtId="0" fontId="5" fillId="4" borderId="2" xfId="0" quotePrefix="1" applyFont="1" applyFill="1" applyBorder="1" applyAlignment="1">
      <alignment horizontal="center" vertical="center"/>
    </xf>
    <xf numFmtId="0" fontId="5" fillId="0" borderId="2" xfId="0" quotePrefix="1" applyFont="1" applyBorder="1" applyAlignment="1">
      <alignment horizontal="center" vertical="center"/>
    </xf>
    <xf numFmtId="165" fontId="6" fillId="15" borderId="2" xfId="0" applyNumberFormat="1" applyFont="1" applyFill="1" applyBorder="1" applyAlignment="1">
      <alignment vertical="center"/>
    </xf>
    <xf numFmtId="165" fontId="6" fillId="0" borderId="2" xfId="0" applyNumberFormat="1" applyFont="1" applyBorder="1" applyAlignment="1">
      <alignment horizontal="center" vertical="center"/>
    </xf>
    <xf numFmtId="165" fontId="6" fillId="13" borderId="2" xfId="0" applyNumberFormat="1" applyFont="1" applyFill="1" applyBorder="1" applyAlignment="1">
      <alignment vertical="center"/>
    </xf>
    <xf numFmtId="165" fontId="10" fillId="21" borderId="2" xfId="0" applyNumberFormat="1" applyFont="1" applyFill="1" applyBorder="1" applyAlignment="1">
      <alignment horizontal="center" vertical="center"/>
    </xf>
    <xf numFmtId="165" fontId="10" fillId="21" borderId="2" xfId="0" applyNumberFormat="1" applyFont="1" applyFill="1" applyBorder="1" applyAlignment="1">
      <alignment vertical="center"/>
    </xf>
    <xf numFmtId="165" fontId="10" fillId="22" borderId="2" xfId="0" applyNumberFormat="1" applyFont="1" applyFill="1" applyBorder="1" applyAlignment="1">
      <alignment vertical="center"/>
    </xf>
    <xf numFmtId="0" fontId="6" fillId="0" borderId="0" xfId="0" applyFont="1" applyAlignment="1">
      <alignment horizontal="center" vertical="center" wrapText="1"/>
    </xf>
    <xf numFmtId="0" fontId="6" fillId="7" borderId="0" xfId="0" applyFont="1" applyFill="1" applyAlignment="1">
      <alignment horizontal="center" vertical="center" wrapText="1"/>
    </xf>
    <xf numFmtId="165" fontId="6" fillId="0" borderId="2" xfId="0" applyNumberFormat="1" applyFont="1" applyBorder="1" applyAlignment="1">
      <alignment vertical="center"/>
    </xf>
    <xf numFmtId="43" fontId="6" fillId="0" borderId="2" xfId="3" applyFont="1" applyBorder="1" applyAlignment="1">
      <alignment vertical="center"/>
    </xf>
    <xf numFmtId="166" fontId="6" fillId="0" borderId="2" xfId="3" applyNumberFormat="1" applyFont="1" applyBorder="1" applyAlignment="1">
      <alignment vertical="center"/>
    </xf>
    <xf numFmtId="167" fontId="11" fillId="24" borderId="2" xfId="0" applyNumberFormat="1" applyFont="1" applyFill="1" applyBorder="1" applyAlignment="1">
      <alignment horizontal="center" vertical="center"/>
    </xf>
    <xf numFmtId="167" fontId="6" fillId="0" borderId="5" xfId="0" applyNumberFormat="1" applyFont="1" applyBorder="1" applyAlignment="1">
      <alignment vertical="center"/>
    </xf>
    <xf numFmtId="0" fontId="10" fillId="8" borderId="0" xfId="0" applyFont="1" applyFill="1" applyAlignment="1">
      <alignment horizontal="center" vertical="center"/>
    </xf>
    <xf numFmtId="165" fontId="6" fillId="25" borderId="2" xfId="0" applyNumberFormat="1" applyFont="1" applyFill="1" applyBorder="1" applyAlignment="1">
      <alignment vertical="center"/>
    </xf>
    <xf numFmtId="165" fontId="11" fillId="26" borderId="2" xfId="0" applyNumberFormat="1" applyFont="1" applyFill="1" applyBorder="1" applyAlignment="1">
      <alignment horizontal="center" vertical="center"/>
    </xf>
    <xf numFmtId="167" fontId="10" fillId="8" borderId="0" xfId="0" applyNumberFormat="1" applyFont="1" applyFill="1" applyAlignment="1">
      <alignment horizontal="center" vertical="center"/>
    </xf>
    <xf numFmtId="0" fontId="6" fillId="0" borderId="3" xfId="0" applyFont="1" applyBorder="1" applyAlignment="1">
      <alignment vertical="center" wrapText="1"/>
    </xf>
    <xf numFmtId="167" fontId="6" fillId="0" borderId="2" xfId="0" applyNumberFormat="1" applyFont="1" applyBorder="1" applyAlignment="1">
      <alignment horizontal="center" vertical="center"/>
    </xf>
    <xf numFmtId="0" fontId="6" fillId="0" borderId="7" xfId="0" applyFont="1" applyBorder="1" applyAlignment="1">
      <alignment horizontal="center" vertical="center" wrapText="1"/>
    </xf>
    <xf numFmtId="0" fontId="6" fillId="27" borderId="2" xfId="0" applyFont="1" applyFill="1" applyBorder="1" applyAlignment="1">
      <alignment horizontal="center" vertical="center"/>
    </xf>
    <xf numFmtId="0" fontId="1" fillId="0" borderId="0" xfId="8"/>
    <xf numFmtId="0" fontId="14" fillId="0" borderId="2" xfId="8" applyFont="1" applyBorder="1" applyAlignment="1">
      <alignment horizontal="center" wrapText="1"/>
    </xf>
    <xf numFmtId="0" fontId="14" fillId="28" borderId="6" xfId="8" applyFont="1" applyFill="1" applyBorder="1" applyAlignment="1">
      <alignment horizontal="center" vertical="center" wrapText="1"/>
    </xf>
    <xf numFmtId="0" fontId="14" fillId="29" borderId="2" xfId="8" applyFont="1" applyFill="1" applyBorder="1" applyAlignment="1">
      <alignment horizontal="center" vertical="center" wrapText="1"/>
    </xf>
    <xf numFmtId="0" fontId="14" fillId="30" borderId="2" xfId="8" applyFont="1" applyFill="1" applyBorder="1" applyAlignment="1">
      <alignment horizontal="center" vertical="center" wrapText="1"/>
    </xf>
    <xf numFmtId="0" fontId="15" fillId="0" borderId="2" xfId="8" applyFont="1" applyBorder="1" applyAlignment="1">
      <alignment horizontal="left"/>
    </xf>
    <xf numFmtId="0" fontId="14" fillId="28" borderId="6" xfId="8" applyFont="1" applyFill="1" applyBorder="1" applyAlignment="1">
      <alignment vertical="center" wrapText="1"/>
    </xf>
    <xf numFmtId="0" fontId="14" fillId="29" borderId="2" xfId="8" applyFont="1" applyFill="1" applyBorder="1" applyAlignment="1">
      <alignment vertical="center" wrapText="1"/>
    </xf>
    <xf numFmtId="0" fontId="14" fillId="30" borderId="2" xfId="8" applyFont="1" applyFill="1" applyBorder="1" applyAlignment="1">
      <alignment vertical="center" wrapText="1"/>
    </xf>
    <xf numFmtId="0" fontId="15" fillId="0" borderId="2" xfId="8" applyFont="1" applyBorder="1" applyAlignment="1">
      <alignment horizontal="left" wrapText="1"/>
    </xf>
    <xf numFmtId="0" fontId="15" fillId="0" borderId="2" xfId="8" applyFont="1" applyBorder="1"/>
    <xf numFmtId="0" fontId="15" fillId="0" borderId="2" xfId="8" applyFont="1" applyBorder="1" applyAlignment="1">
      <alignment wrapText="1"/>
    </xf>
    <xf numFmtId="0" fontId="15" fillId="0" borderId="2" xfId="8" applyFont="1" applyBorder="1" applyAlignment="1">
      <alignment vertical="center" wrapText="1"/>
    </xf>
    <xf numFmtId="0" fontId="1" fillId="0" borderId="0" xfId="8" applyAlignment="1">
      <alignment wrapText="1"/>
    </xf>
    <xf numFmtId="0" fontId="15" fillId="0" borderId="2" xfId="8" applyFont="1" applyBorder="1" applyAlignment="1">
      <alignment vertical="center"/>
    </xf>
    <xf numFmtId="0" fontId="1" fillId="35" borderId="2" xfId="8" applyFill="1" applyBorder="1"/>
    <xf numFmtId="0" fontId="14" fillId="35" borderId="2" xfId="8" applyFont="1" applyFill="1" applyBorder="1" applyAlignment="1">
      <alignment vertical="center" wrapText="1"/>
    </xf>
    <xf numFmtId="0" fontId="14" fillId="35" borderId="6" xfId="8" applyFont="1" applyFill="1" applyBorder="1" applyAlignment="1">
      <alignment vertical="center" wrapText="1"/>
    </xf>
    <xf numFmtId="0" fontId="14" fillId="0" borderId="0" xfId="8" applyFont="1" applyAlignment="1">
      <alignment vertical="center" wrapText="1"/>
    </xf>
    <xf numFmtId="0" fontId="13" fillId="36" borderId="2" xfId="8" applyFont="1" applyFill="1" applyBorder="1" applyAlignment="1">
      <alignment horizontal="center" vertical="center"/>
    </xf>
    <xf numFmtId="0" fontId="14" fillId="0" borderId="2" xfId="8" applyFont="1" applyBorder="1" applyAlignment="1">
      <alignment horizontal="center" vertical="center"/>
    </xf>
    <xf numFmtId="0" fontId="14" fillId="0" borderId="0" xfId="8" applyFont="1" applyAlignment="1">
      <alignment horizontal="center" vertical="center" wrapText="1"/>
    </xf>
    <xf numFmtId="0" fontId="1" fillId="0" borderId="2" xfId="8" applyBorder="1"/>
    <xf numFmtId="0" fontId="1" fillId="0" borderId="2" xfId="8" applyBorder="1" applyAlignment="1">
      <alignment wrapText="1"/>
    </xf>
    <xf numFmtId="0" fontId="14" fillId="28" borderId="2" xfId="8" applyFont="1" applyFill="1" applyBorder="1" applyAlignment="1">
      <alignment vertical="center" wrapText="1"/>
    </xf>
    <xf numFmtId="0" fontId="1" fillId="0" borderId="0" xfId="8" applyAlignment="1">
      <alignment horizontal="left" vertical="center" wrapText="1"/>
    </xf>
    <xf numFmtId="0" fontId="1" fillId="0" borderId="13" xfId="8" applyBorder="1"/>
    <xf numFmtId="0" fontId="6" fillId="39" borderId="2" xfId="0" applyFont="1" applyFill="1" applyBorder="1" applyAlignment="1">
      <alignment horizontal="center" vertical="center"/>
    </xf>
    <xf numFmtId="0" fontId="6" fillId="39" borderId="2" xfId="0" applyFont="1" applyFill="1" applyBorder="1" applyAlignment="1">
      <alignment horizontal="center" vertical="center" wrapText="1"/>
    </xf>
    <xf numFmtId="0" fontId="6" fillId="28" borderId="2" xfId="0" applyFont="1" applyFill="1" applyBorder="1" applyAlignment="1">
      <alignment horizontal="center" vertical="center"/>
    </xf>
    <xf numFmtId="0" fontId="6" fillId="28" borderId="2" xfId="0" applyFont="1" applyFill="1" applyBorder="1" applyAlignment="1">
      <alignment horizontal="center" vertical="center" wrapText="1"/>
    </xf>
    <xf numFmtId="0" fontId="6" fillId="42" borderId="2" xfId="0" applyFont="1" applyFill="1" applyBorder="1" applyAlignment="1">
      <alignment horizontal="center" vertical="center"/>
    </xf>
    <xf numFmtId="0" fontId="6" fillId="42" borderId="2" xfId="0" applyFont="1" applyFill="1" applyBorder="1" applyAlignment="1">
      <alignment horizontal="center" vertical="center" wrapText="1"/>
    </xf>
    <xf numFmtId="0" fontId="6" fillId="0" borderId="0" xfId="9" applyFont="1" applyAlignment="1">
      <alignment horizontal="center" vertical="center"/>
    </xf>
    <xf numFmtId="0" fontId="5" fillId="3" borderId="0" xfId="9" applyFill="1" applyAlignment="1">
      <alignment horizontal="left" vertical="top"/>
    </xf>
    <xf numFmtId="0" fontId="5" fillId="0" borderId="0" xfId="9" applyAlignment="1">
      <alignment horizontal="left" vertical="top"/>
    </xf>
    <xf numFmtId="0" fontId="6" fillId="0" borderId="2" xfId="9" applyFont="1" applyBorder="1" applyAlignment="1">
      <alignment horizontal="center" vertical="center"/>
    </xf>
    <xf numFmtId="0" fontId="6" fillId="0" borderId="3" xfId="9" applyFont="1" applyBorder="1" applyAlignment="1">
      <alignment vertical="center"/>
    </xf>
    <xf numFmtId="0" fontId="6" fillId="7" borderId="2" xfId="9" applyFont="1" applyFill="1" applyBorder="1" applyAlignment="1">
      <alignment horizontal="center" vertical="center"/>
    </xf>
    <xf numFmtId="0" fontId="6" fillId="7" borderId="2" xfId="9" applyFont="1" applyFill="1" applyBorder="1" applyAlignment="1">
      <alignment horizontal="center" vertical="center" wrapText="1"/>
    </xf>
    <xf numFmtId="0" fontId="5" fillId="4" borderId="2" xfId="9" applyFill="1" applyBorder="1" applyAlignment="1">
      <alignment horizontal="center" vertical="center"/>
    </xf>
    <xf numFmtId="165" fontId="4" fillId="4" borderId="1" xfId="9" applyNumberFormat="1" applyFont="1" applyFill="1" applyBorder="1" applyAlignment="1">
      <alignment horizontal="center" vertical="center" shrinkToFit="1"/>
    </xf>
    <xf numFmtId="2" fontId="5" fillId="4" borderId="2" xfId="9" applyNumberFormat="1" applyFill="1" applyBorder="1" applyAlignment="1">
      <alignment horizontal="center" vertical="center"/>
    </xf>
    <xf numFmtId="165" fontId="5" fillId="4" borderId="2" xfId="9" applyNumberFormat="1" applyFill="1" applyBorder="1" applyAlignment="1">
      <alignment horizontal="center" vertical="center"/>
    </xf>
    <xf numFmtId="0" fontId="5" fillId="0" borderId="2" xfId="9" applyBorder="1" applyAlignment="1">
      <alignment horizontal="center" vertical="center"/>
    </xf>
    <xf numFmtId="165" fontId="4" fillId="0" borderId="1" xfId="9" applyNumberFormat="1" applyFont="1" applyBorder="1" applyAlignment="1">
      <alignment horizontal="center" vertical="center" shrinkToFit="1"/>
    </xf>
    <xf numFmtId="2" fontId="5" fillId="0" borderId="2" xfId="9" applyNumberFormat="1" applyBorder="1" applyAlignment="1">
      <alignment horizontal="center" vertical="center"/>
    </xf>
    <xf numFmtId="165" fontId="5" fillId="0" borderId="2" xfId="9" applyNumberFormat="1" applyBorder="1" applyAlignment="1">
      <alignment horizontal="center" vertical="center"/>
    </xf>
    <xf numFmtId="165" fontId="6" fillId="6" borderId="2" xfId="9" applyNumberFormat="1" applyFont="1" applyFill="1" applyBorder="1" applyAlignment="1">
      <alignment horizontal="center" vertical="center"/>
    </xf>
    <xf numFmtId="0" fontId="6" fillId="0" borderId="0" xfId="9" applyFont="1" applyAlignment="1">
      <alignment vertical="center"/>
    </xf>
    <xf numFmtId="165" fontId="6" fillId="5" borderId="2" xfId="9" applyNumberFormat="1" applyFont="1" applyFill="1" applyBorder="1" applyAlignment="1">
      <alignment vertical="center"/>
    </xf>
    <xf numFmtId="0" fontId="5" fillId="4" borderId="2" xfId="9" quotePrefix="1" applyFill="1" applyBorder="1" applyAlignment="1">
      <alignment horizontal="center" vertical="center"/>
    </xf>
    <xf numFmtId="0" fontId="5" fillId="0" borderId="2" xfId="9" quotePrefix="1" applyBorder="1" applyAlignment="1">
      <alignment horizontal="center" vertical="center"/>
    </xf>
    <xf numFmtId="165" fontId="10" fillId="21" borderId="2" xfId="9" applyNumberFormat="1" applyFont="1" applyFill="1" applyBorder="1" applyAlignment="1">
      <alignment horizontal="center" vertical="center"/>
    </xf>
    <xf numFmtId="165" fontId="6" fillId="15" borderId="2" xfId="9" applyNumberFormat="1" applyFont="1" applyFill="1" applyBorder="1" applyAlignment="1">
      <alignment vertical="center"/>
    </xf>
    <xf numFmtId="165" fontId="10" fillId="21" borderId="2" xfId="9" applyNumberFormat="1" applyFont="1" applyFill="1" applyBorder="1" applyAlignment="1">
      <alignment vertical="center"/>
    </xf>
    <xf numFmtId="165" fontId="6" fillId="0" borderId="2" xfId="9" applyNumberFormat="1" applyFont="1" applyBorder="1" applyAlignment="1">
      <alignment horizontal="center" vertical="center"/>
    </xf>
    <xf numFmtId="165" fontId="6" fillId="13" borderId="2" xfId="9" applyNumberFormat="1" applyFont="1" applyFill="1" applyBorder="1" applyAlignment="1">
      <alignment vertical="center"/>
    </xf>
    <xf numFmtId="165" fontId="10" fillId="22" borderId="2" xfId="9" applyNumberFormat="1" applyFont="1" applyFill="1" applyBorder="1" applyAlignment="1">
      <alignment vertical="center"/>
    </xf>
    <xf numFmtId="0" fontId="6" fillId="0" borderId="0" xfId="9" applyFont="1" applyAlignment="1">
      <alignment horizontal="center" vertical="center" wrapText="1"/>
    </xf>
    <xf numFmtId="165" fontId="6" fillId="0" borderId="2" xfId="9" applyNumberFormat="1" applyFont="1" applyBorder="1" applyAlignment="1">
      <alignment vertical="center"/>
    </xf>
    <xf numFmtId="43" fontId="6" fillId="0" borderId="2" xfId="10" applyFont="1" applyBorder="1" applyAlignment="1">
      <alignment vertical="center"/>
    </xf>
    <xf numFmtId="167" fontId="11" fillId="24" borderId="2" xfId="9" applyNumberFormat="1" applyFont="1" applyFill="1" applyBorder="1" applyAlignment="1">
      <alignment horizontal="center" vertical="center"/>
    </xf>
    <xf numFmtId="0" fontId="5" fillId="0" borderId="0" xfId="9" applyAlignment="1">
      <alignment horizontal="center" vertical="center"/>
    </xf>
    <xf numFmtId="167" fontId="6" fillId="0" borderId="5" xfId="9" applyNumberFormat="1" applyFont="1" applyBorder="1" applyAlignment="1">
      <alignment vertical="center"/>
    </xf>
    <xf numFmtId="0" fontId="6" fillId="0" borderId="2" xfId="9" applyFont="1" applyBorder="1" applyAlignment="1">
      <alignment vertical="center"/>
    </xf>
    <xf numFmtId="167" fontId="6" fillId="0" borderId="2" xfId="9" applyNumberFormat="1" applyFont="1" applyBorder="1" applyAlignment="1">
      <alignment horizontal="center" vertical="center"/>
    </xf>
    <xf numFmtId="0" fontId="6" fillId="7" borderId="0" xfId="9" applyFont="1" applyFill="1" applyAlignment="1">
      <alignment horizontal="center" vertical="center" wrapText="1"/>
    </xf>
    <xf numFmtId="0" fontId="10" fillId="8" borderId="0" xfId="9" applyFont="1" applyFill="1" applyAlignment="1">
      <alignment horizontal="center" vertical="center"/>
    </xf>
    <xf numFmtId="167" fontId="10" fillId="8" borderId="0" xfId="9" applyNumberFormat="1" applyFont="1" applyFill="1" applyAlignment="1">
      <alignment horizontal="center" vertical="center"/>
    </xf>
    <xf numFmtId="165" fontId="6" fillId="25" borderId="2" xfId="9" applyNumberFormat="1" applyFont="1" applyFill="1" applyBorder="1" applyAlignment="1">
      <alignment vertical="center"/>
    </xf>
    <xf numFmtId="165" fontId="11" fillId="26" borderId="2" xfId="9" applyNumberFormat="1" applyFont="1" applyFill="1" applyBorder="1" applyAlignment="1">
      <alignment horizontal="center" vertical="center"/>
    </xf>
    <xf numFmtId="0" fontId="6" fillId="0" borderId="7" xfId="9" applyFont="1" applyBorder="1" applyAlignment="1">
      <alignment horizontal="center" vertical="center" wrapText="1"/>
    </xf>
    <xf numFmtId="0" fontId="6" fillId="27" borderId="2" xfId="9" applyFont="1" applyFill="1" applyBorder="1" applyAlignment="1">
      <alignment horizontal="center" vertical="center"/>
    </xf>
    <xf numFmtId="0" fontId="6" fillId="2" borderId="2" xfId="9" applyFont="1" applyFill="1" applyBorder="1" applyAlignment="1">
      <alignment horizontal="left" vertical="top"/>
    </xf>
    <xf numFmtId="165" fontId="5" fillId="2" borderId="2" xfId="9" applyNumberFormat="1" applyFill="1" applyBorder="1" applyAlignment="1">
      <alignment horizontal="center" vertical="center"/>
    </xf>
    <xf numFmtId="0" fontId="6" fillId="0" borderId="3" xfId="9" applyFont="1" applyBorder="1" applyAlignment="1">
      <alignment vertical="center" wrapText="1"/>
    </xf>
    <xf numFmtId="0" fontId="6" fillId="11" borderId="2" xfId="9" applyFont="1" applyFill="1" applyBorder="1" applyAlignment="1">
      <alignment horizontal="center" vertical="center"/>
    </xf>
    <xf numFmtId="0" fontId="6" fillId="11" borderId="2" xfId="9" applyFont="1" applyFill="1" applyBorder="1" applyAlignment="1">
      <alignment horizontal="center" vertical="center" wrapText="1"/>
    </xf>
    <xf numFmtId="0" fontId="6" fillId="14" borderId="2" xfId="9" applyFont="1" applyFill="1" applyBorder="1" applyAlignment="1">
      <alignment horizontal="center" vertical="center"/>
    </xf>
    <xf numFmtId="0" fontId="6" fillId="14" borderId="2" xfId="9" applyFont="1" applyFill="1" applyBorder="1" applyAlignment="1">
      <alignment horizontal="center" vertical="center" wrapText="1"/>
    </xf>
    <xf numFmtId="0" fontId="6" fillId="19" borderId="2" xfId="9" applyFont="1" applyFill="1" applyBorder="1" applyAlignment="1">
      <alignment horizontal="center" vertical="center"/>
    </xf>
    <xf numFmtId="0" fontId="6" fillId="19" borderId="2" xfId="9" applyFont="1" applyFill="1" applyBorder="1" applyAlignment="1">
      <alignment horizontal="center" vertical="center" wrapText="1"/>
    </xf>
    <xf numFmtId="0" fontId="6" fillId="39" borderId="2" xfId="9" applyFont="1" applyFill="1" applyBorder="1" applyAlignment="1">
      <alignment horizontal="center" vertical="center"/>
    </xf>
    <xf numFmtId="0" fontId="6" fillId="39" borderId="2" xfId="9" applyFont="1" applyFill="1" applyBorder="1" applyAlignment="1">
      <alignment horizontal="center" vertical="center" wrapText="1"/>
    </xf>
    <xf numFmtId="0" fontId="6" fillId="28" borderId="2" xfId="9" applyFont="1" applyFill="1" applyBorder="1" applyAlignment="1">
      <alignment horizontal="center" vertical="center"/>
    </xf>
    <xf numFmtId="0" fontId="6" fillId="28" borderId="2" xfId="9" applyFont="1" applyFill="1" applyBorder="1" applyAlignment="1">
      <alignment horizontal="center" vertical="center" wrapText="1"/>
    </xf>
    <xf numFmtId="0" fontId="6" fillId="42" borderId="2" xfId="9" applyFont="1" applyFill="1" applyBorder="1" applyAlignment="1">
      <alignment horizontal="center" vertical="center"/>
    </xf>
    <xf numFmtId="0" fontId="6" fillId="42" borderId="2" xfId="9" applyFont="1" applyFill="1" applyBorder="1" applyAlignment="1">
      <alignment horizontal="center" vertical="center" wrapText="1"/>
    </xf>
    <xf numFmtId="0" fontId="6" fillId="20" borderId="2" xfId="9" applyFont="1" applyFill="1" applyBorder="1" applyAlignment="1">
      <alignment horizontal="center" vertical="center"/>
    </xf>
    <xf numFmtId="0" fontId="6" fillId="20" borderId="2" xfId="9" applyFont="1" applyFill="1" applyBorder="1" applyAlignment="1">
      <alignment horizontal="center" vertical="center" wrapText="1"/>
    </xf>
    <xf numFmtId="0" fontId="6" fillId="7" borderId="7" xfId="0" applyFont="1" applyFill="1" applyBorder="1" applyAlignment="1">
      <alignment horizontal="center" vertical="center"/>
    </xf>
    <xf numFmtId="0" fontId="6" fillId="7" borderId="7" xfId="0" applyFont="1" applyFill="1" applyBorder="1" applyAlignment="1">
      <alignment horizontal="center" vertical="center" wrapText="1"/>
    </xf>
    <xf numFmtId="9" fontId="0" fillId="0" borderId="2" xfId="1" applyFont="1" applyBorder="1" applyAlignment="1">
      <alignment horizontal="center" vertical="center"/>
    </xf>
    <xf numFmtId="0" fontId="5" fillId="0" borderId="0" xfId="0" applyFont="1" applyAlignment="1">
      <alignment horizontal="left" vertical="top"/>
    </xf>
    <xf numFmtId="43" fontId="6" fillId="2" borderId="2" xfId="3" applyFont="1" applyFill="1" applyBorder="1" applyAlignment="1">
      <alignment horizontal="right" vertical="center"/>
    </xf>
    <xf numFmtId="0" fontId="6" fillId="0" borderId="2" xfId="0" applyFont="1" applyBorder="1" applyAlignment="1">
      <alignment horizontal="center" vertical="top"/>
    </xf>
    <xf numFmtId="0" fontId="6" fillId="0" borderId="11" xfId="0" applyFont="1" applyBorder="1" applyAlignment="1">
      <alignment horizontal="center" vertical="center"/>
    </xf>
    <xf numFmtId="0" fontId="6" fillId="0" borderId="4" xfId="0" applyFont="1" applyBorder="1" applyAlignment="1">
      <alignment horizontal="center" vertical="center"/>
    </xf>
    <xf numFmtId="0" fontId="6" fillId="0" borderId="5" xfId="0" applyFont="1" applyBorder="1" applyAlignment="1">
      <alignment horizontal="center" vertical="center"/>
    </xf>
    <xf numFmtId="0" fontId="6" fillId="27" borderId="7" xfId="0" applyFont="1" applyFill="1" applyBorder="1" applyAlignment="1">
      <alignment horizontal="center" vertical="center" wrapText="1"/>
    </xf>
    <xf numFmtId="0" fontId="6" fillId="0" borderId="21" xfId="0" applyFont="1" applyBorder="1" applyAlignment="1">
      <alignment horizontal="center" vertical="center"/>
    </xf>
    <xf numFmtId="0" fontId="6" fillId="0" borderId="13" xfId="0" applyFont="1" applyBorder="1" applyAlignment="1">
      <alignment horizontal="center" vertical="center"/>
    </xf>
    <xf numFmtId="0" fontId="6" fillId="0" borderId="22" xfId="0" applyFont="1" applyBorder="1" applyAlignment="1">
      <alignment horizontal="center" vertical="center"/>
    </xf>
    <xf numFmtId="0" fontId="6" fillId="0" borderId="2" xfId="0" applyFont="1" applyBorder="1" applyAlignment="1">
      <alignment horizontal="center" vertical="center" wrapText="1"/>
    </xf>
    <xf numFmtId="0" fontId="6" fillId="0" borderId="11" xfId="0" applyFont="1" applyBorder="1" applyAlignment="1">
      <alignment horizontal="center" vertical="center" wrapText="1"/>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xf numFmtId="0" fontId="6" fillId="0" borderId="2" xfId="0" applyFont="1" applyBorder="1" applyAlignment="1">
      <alignment horizontal="center" vertical="center"/>
    </xf>
    <xf numFmtId="0" fontId="6" fillId="43" borderId="2" xfId="0" applyFont="1" applyFill="1" applyBorder="1" applyAlignment="1">
      <alignment horizontal="center" vertical="center"/>
    </xf>
    <xf numFmtId="0" fontId="6" fillId="5" borderId="2" xfId="0" applyFont="1" applyFill="1" applyBorder="1" applyAlignment="1">
      <alignment horizontal="center" vertical="center"/>
    </xf>
    <xf numFmtId="0" fontId="6" fillId="4" borderId="17" xfId="0" applyFont="1" applyFill="1" applyBorder="1" applyAlignment="1">
      <alignment horizontal="center" vertical="center" wrapText="1"/>
    </xf>
    <xf numFmtId="0" fontId="6" fillId="4" borderId="18" xfId="0" applyFont="1" applyFill="1" applyBorder="1" applyAlignment="1">
      <alignment horizontal="center" vertical="center" wrapText="1"/>
    </xf>
    <xf numFmtId="0" fontId="6" fillId="0" borderId="10" xfId="0" applyFont="1" applyBorder="1" applyAlignment="1">
      <alignment horizontal="center" vertical="center"/>
    </xf>
    <xf numFmtId="165" fontId="0" fillId="2" borderId="2" xfId="0" applyNumberFormat="1" applyFill="1" applyBorder="1" applyAlignment="1">
      <alignment horizontal="center" vertical="center"/>
    </xf>
    <xf numFmtId="0" fontId="6" fillId="0" borderId="12" xfId="0" applyFont="1" applyBorder="1" applyAlignment="1">
      <alignment horizontal="center" vertical="center"/>
    </xf>
    <xf numFmtId="0" fontId="6" fillId="0" borderId="14" xfId="0" applyFont="1" applyBorder="1" applyAlignment="1">
      <alignment horizontal="center" vertical="center"/>
    </xf>
    <xf numFmtId="0" fontId="6" fillId="0" borderId="0" xfId="0" applyFont="1" applyAlignment="1">
      <alignment horizontal="center" vertical="center"/>
    </xf>
    <xf numFmtId="0" fontId="6" fillId="0" borderId="19" xfId="0" applyFont="1" applyBorder="1" applyAlignment="1">
      <alignment horizontal="center" vertical="center"/>
    </xf>
    <xf numFmtId="0" fontId="6" fillId="23" borderId="2" xfId="0" applyFont="1" applyFill="1" applyBorder="1" applyAlignment="1">
      <alignment horizontal="center" vertical="center"/>
    </xf>
    <xf numFmtId="0" fontId="7" fillId="6" borderId="8" xfId="0" applyFont="1" applyFill="1" applyBorder="1" applyAlignment="1">
      <alignment horizontal="center" vertical="center"/>
    </xf>
    <xf numFmtId="0" fontId="7" fillId="6" borderId="9" xfId="0" applyFont="1" applyFill="1" applyBorder="1" applyAlignment="1">
      <alignment horizontal="center" vertical="center"/>
    </xf>
    <xf numFmtId="0" fontId="7" fillId="6" borderId="7" xfId="0" applyFont="1" applyFill="1" applyBorder="1" applyAlignment="1">
      <alignment horizontal="center" vertical="center"/>
    </xf>
    <xf numFmtId="0" fontId="6" fillId="5" borderId="10" xfId="0" applyFont="1" applyFill="1" applyBorder="1" applyAlignment="1">
      <alignment horizontal="center" vertical="center"/>
    </xf>
    <xf numFmtId="0" fontId="6" fillId="5" borderId="6" xfId="0" applyFont="1" applyFill="1" applyBorder="1" applyAlignment="1">
      <alignment horizontal="center" vertical="center"/>
    </xf>
    <xf numFmtId="0" fontId="6" fillId="5" borderId="7" xfId="0" applyFont="1" applyFill="1" applyBorder="1" applyAlignment="1">
      <alignment horizontal="center" vertical="center"/>
    </xf>
    <xf numFmtId="0" fontId="6" fillId="0" borderId="20" xfId="0" applyFont="1" applyBorder="1" applyAlignment="1">
      <alignment horizontal="center" vertical="center"/>
    </xf>
    <xf numFmtId="0" fontId="6" fillId="0" borderId="15" xfId="0" applyFont="1" applyBorder="1" applyAlignment="1">
      <alignment horizontal="center" vertical="center"/>
    </xf>
    <xf numFmtId="0" fontId="0" fillId="2" borderId="2" xfId="0" applyFill="1" applyBorder="1" applyAlignment="1">
      <alignment horizontal="left" vertical="center" wrapText="1"/>
    </xf>
    <xf numFmtId="14" fontId="0" fillId="2" borderId="2" xfId="0" applyNumberFormat="1" applyFill="1" applyBorder="1" applyAlignment="1">
      <alignment horizontal="left" vertical="center"/>
    </xf>
    <xf numFmtId="0" fontId="0" fillId="2" borderId="2" xfId="0" applyFill="1" applyBorder="1" applyAlignment="1">
      <alignment horizontal="left" vertical="center"/>
    </xf>
    <xf numFmtId="0" fontId="6" fillId="0" borderId="3" xfId="0" applyFont="1" applyBorder="1" applyAlignment="1">
      <alignment horizontal="center" vertical="center"/>
    </xf>
    <xf numFmtId="0" fontId="6" fillId="4" borderId="2" xfId="0" applyFont="1" applyFill="1" applyBorder="1" applyAlignment="1">
      <alignment horizontal="center" vertical="center" wrapText="1"/>
    </xf>
    <xf numFmtId="0" fontId="5" fillId="4" borderId="2" xfId="0" applyFont="1" applyFill="1" applyBorder="1" applyAlignment="1">
      <alignment horizontal="center" vertical="center"/>
    </xf>
    <xf numFmtId="0" fontId="6" fillId="0" borderId="14" xfId="0" applyFont="1" applyBorder="1" applyAlignment="1">
      <alignment horizontal="right" vertical="center"/>
    </xf>
    <xf numFmtId="0" fontId="6" fillId="0" borderId="0" xfId="0" applyFont="1" applyAlignment="1">
      <alignment horizontal="right" vertical="center"/>
    </xf>
    <xf numFmtId="0" fontId="7" fillId="17" borderId="8" xfId="0" applyFont="1" applyFill="1" applyBorder="1" applyAlignment="1">
      <alignment horizontal="center" vertical="center"/>
    </xf>
    <xf numFmtId="0" fontId="7" fillId="17" borderId="9" xfId="0" applyFont="1" applyFill="1" applyBorder="1" applyAlignment="1">
      <alignment horizontal="center" vertical="center"/>
    </xf>
    <xf numFmtId="0" fontId="6" fillId="18" borderId="6" xfId="0" applyFont="1" applyFill="1" applyBorder="1" applyAlignment="1">
      <alignment horizontal="center" vertical="center"/>
    </xf>
    <xf numFmtId="0" fontId="6" fillId="18" borderId="7" xfId="0" applyFont="1" applyFill="1" applyBorder="1" applyAlignment="1">
      <alignment horizontal="center" vertical="center"/>
    </xf>
    <xf numFmtId="0" fontId="6" fillId="18" borderId="6" xfId="0" applyFont="1" applyFill="1" applyBorder="1" applyAlignment="1">
      <alignment horizontal="center" vertical="center" wrapText="1"/>
    </xf>
    <xf numFmtId="0" fontId="6" fillId="18" borderId="2" xfId="0" applyFont="1" applyFill="1" applyBorder="1" applyAlignment="1">
      <alignment horizontal="center" vertical="center"/>
    </xf>
    <xf numFmtId="0" fontId="7" fillId="15" borderId="8" xfId="0" applyFont="1" applyFill="1" applyBorder="1" applyAlignment="1">
      <alignment horizontal="center" vertical="center"/>
    </xf>
    <xf numFmtId="0" fontId="7" fillId="15" borderId="9" xfId="0" applyFont="1" applyFill="1" applyBorder="1" applyAlignment="1">
      <alignment horizontal="center" vertical="center"/>
    </xf>
    <xf numFmtId="0" fontId="6" fillId="16" borderId="6" xfId="0" applyFont="1" applyFill="1" applyBorder="1" applyAlignment="1">
      <alignment horizontal="center" vertical="center"/>
    </xf>
    <xf numFmtId="0" fontId="6" fillId="16" borderId="7" xfId="0" applyFont="1" applyFill="1" applyBorder="1" applyAlignment="1">
      <alignment horizontal="center" vertical="center"/>
    </xf>
    <xf numFmtId="0" fontId="6" fillId="16" borderId="6" xfId="0" applyFont="1" applyFill="1" applyBorder="1" applyAlignment="1">
      <alignment horizontal="center" vertical="center" wrapText="1"/>
    </xf>
    <xf numFmtId="0" fontId="6" fillId="16" borderId="2" xfId="0" applyFont="1" applyFill="1" applyBorder="1" applyAlignment="1">
      <alignment horizontal="center" vertical="center"/>
    </xf>
    <xf numFmtId="0" fontId="7" fillId="40" borderId="8" xfId="0" applyFont="1" applyFill="1" applyBorder="1" applyAlignment="1">
      <alignment horizontal="center" vertical="center"/>
    </xf>
    <xf numFmtId="0" fontId="7" fillId="40" borderId="9" xfId="0" applyFont="1" applyFill="1" applyBorder="1" applyAlignment="1">
      <alignment horizontal="center" vertical="center"/>
    </xf>
    <xf numFmtId="0" fontId="6" fillId="29" borderId="6" xfId="0" applyFont="1" applyFill="1" applyBorder="1" applyAlignment="1">
      <alignment horizontal="center" vertical="center"/>
    </xf>
    <xf numFmtId="0" fontId="6" fillId="29" borderId="7" xfId="0" applyFont="1" applyFill="1" applyBorder="1" applyAlignment="1">
      <alignment horizontal="center" vertical="center"/>
    </xf>
    <xf numFmtId="0" fontId="6" fillId="29" borderId="6" xfId="0" applyFont="1" applyFill="1" applyBorder="1" applyAlignment="1">
      <alignment horizontal="center" vertical="center" wrapText="1"/>
    </xf>
    <xf numFmtId="0" fontId="6" fillId="29" borderId="2" xfId="0" applyFont="1" applyFill="1" applyBorder="1" applyAlignment="1">
      <alignment horizontal="center" vertical="center"/>
    </xf>
    <xf numFmtId="1" fontId="5" fillId="4" borderId="6" xfId="0" applyNumberFormat="1" applyFont="1" applyFill="1" applyBorder="1" applyAlignment="1">
      <alignment horizontal="center" vertical="center"/>
    </xf>
    <xf numFmtId="1" fontId="5" fillId="4" borderId="16" xfId="0" applyNumberFormat="1" applyFont="1" applyFill="1" applyBorder="1" applyAlignment="1">
      <alignment horizontal="center" vertical="center"/>
    </xf>
    <xf numFmtId="1" fontId="5" fillId="4" borderId="7" xfId="0" applyNumberFormat="1" applyFont="1" applyFill="1" applyBorder="1" applyAlignment="1">
      <alignment horizontal="center" vertical="center"/>
    </xf>
    <xf numFmtId="0" fontId="7" fillId="37" borderId="8" xfId="0" applyFont="1" applyFill="1" applyBorder="1" applyAlignment="1">
      <alignment horizontal="center" vertical="center"/>
    </xf>
    <xf numFmtId="0" fontId="7" fillId="37" borderId="9" xfId="0" applyFont="1" applyFill="1" applyBorder="1" applyAlignment="1">
      <alignment horizontal="center" vertical="center"/>
    </xf>
    <xf numFmtId="0" fontId="7" fillId="12" borderId="8" xfId="0" applyFont="1" applyFill="1" applyBorder="1" applyAlignment="1">
      <alignment horizontal="center" vertical="center"/>
    </xf>
    <xf numFmtId="0" fontId="7" fillId="12" borderId="9" xfId="0" applyFont="1" applyFill="1" applyBorder="1" applyAlignment="1">
      <alignment horizontal="center" vertical="center"/>
    </xf>
    <xf numFmtId="0" fontId="6" fillId="13" borderId="6" xfId="0" applyFont="1" applyFill="1" applyBorder="1" applyAlignment="1">
      <alignment horizontal="center" vertical="center"/>
    </xf>
    <xf numFmtId="0" fontId="6" fillId="13" borderId="7" xfId="0" applyFont="1" applyFill="1" applyBorder="1" applyAlignment="1">
      <alignment horizontal="center" vertical="center"/>
    </xf>
    <xf numFmtId="0" fontId="6" fillId="13" borderId="6" xfId="0" applyFont="1" applyFill="1" applyBorder="1" applyAlignment="1">
      <alignment horizontal="center" vertical="center" wrapText="1"/>
    </xf>
    <xf numFmtId="0" fontId="6" fillId="13" borderId="2" xfId="0" applyFont="1" applyFill="1" applyBorder="1" applyAlignment="1">
      <alignment horizontal="center" vertical="center"/>
    </xf>
    <xf numFmtId="0" fontId="7" fillId="9" borderId="8" xfId="0" applyFont="1" applyFill="1" applyBorder="1" applyAlignment="1">
      <alignment horizontal="center" vertical="center"/>
    </xf>
    <xf numFmtId="0" fontId="7" fillId="9" borderId="9" xfId="0" applyFont="1" applyFill="1" applyBorder="1" applyAlignment="1">
      <alignment horizontal="center" vertical="center"/>
    </xf>
    <xf numFmtId="0" fontId="6" fillId="10" borderId="6" xfId="0" applyFont="1" applyFill="1" applyBorder="1" applyAlignment="1">
      <alignment horizontal="center" vertical="center"/>
    </xf>
    <xf numFmtId="0" fontId="6" fillId="10" borderId="7" xfId="0" applyFont="1" applyFill="1" applyBorder="1" applyAlignment="1">
      <alignment horizontal="center" vertical="center"/>
    </xf>
    <xf numFmtId="0" fontId="6" fillId="10" borderId="6" xfId="0" applyFont="1" applyFill="1" applyBorder="1" applyAlignment="1">
      <alignment horizontal="center" vertical="center" wrapText="1"/>
    </xf>
    <xf numFmtId="0" fontId="6" fillId="10" borderId="2" xfId="0" applyFont="1" applyFill="1" applyBorder="1" applyAlignment="1">
      <alignment horizontal="center" vertical="center"/>
    </xf>
    <xf numFmtId="0" fontId="6" fillId="5" borderId="6" xfId="0" applyFont="1" applyFill="1" applyBorder="1" applyAlignment="1">
      <alignment horizontal="center" vertical="center" wrapText="1"/>
    </xf>
    <xf numFmtId="0" fontId="5" fillId="4" borderId="6" xfId="0" applyFont="1" applyFill="1" applyBorder="1" applyAlignment="1">
      <alignment horizontal="center" vertical="center"/>
    </xf>
    <xf numFmtId="0" fontId="5" fillId="4" borderId="16" xfId="0" applyFont="1" applyFill="1" applyBorder="1" applyAlignment="1">
      <alignment horizontal="center" vertical="center"/>
    </xf>
    <xf numFmtId="0" fontId="5" fillId="4" borderId="7" xfId="0" applyFont="1" applyFill="1" applyBorder="1" applyAlignment="1">
      <alignment horizontal="center" vertical="center"/>
    </xf>
    <xf numFmtId="0" fontId="0" fillId="0" borderId="11" xfId="0" applyBorder="1" applyAlignment="1">
      <alignment horizontal="left" vertical="center" wrapText="1"/>
    </xf>
    <xf numFmtId="0" fontId="0" fillId="0" borderId="4" xfId="0" applyBorder="1" applyAlignment="1">
      <alignment horizontal="left" vertical="center" wrapText="1"/>
    </xf>
    <xf numFmtId="14" fontId="0" fillId="0" borderId="2" xfId="0" applyNumberFormat="1" applyBorder="1" applyAlignment="1">
      <alignment horizontal="left" vertical="center"/>
    </xf>
    <xf numFmtId="0" fontId="0" fillId="0" borderId="2" xfId="0" applyBorder="1" applyAlignment="1">
      <alignment horizontal="left" vertical="center"/>
    </xf>
    <xf numFmtId="0" fontId="6" fillId="38" borderId="6" xfId="0" applyFont="1" applyFill="1" applyBorder="1" applyAlignment="1">
      <alignment horizontal="center" vertical="center"/>
    </xf>
    <xf numFmtId="0" fontId="6" fillId="38" borderId="7" xfId="0" applyFont="1" applyFill="1" applyBorder="1" applyAlignment="1">
      <alignment horizontal="center" vertical="center"/>
    </xf>
    <xf numFmtId="0" fontId="6" fillId="38" borderId="6" xfId="0" applyFont="1" applyFill="1" applyBorder="1" applyAlignment="1">
      <alignment horizontal="center" vertical="center" wrapText="1"/>
    </xf>
    <xf numFmtId="0" fontId="6" fillId="38" borderId="2" xfId="0" applyFont="1" applyFill="1" applyBorder="1" applyAlignment="1">
      <alignment horizontal="center" vertical="center"/>
    </xf>
    <xf numFmtId="1" fontId="5" fillId="4" borderId="2" xfId="0" applyNumberFormat="1" applyFont="1" applyFill="1" applyBorder="1" applyAlignment="1">
      <alignment horizontal="center" vertical="center"/>
    </xf>
    <xf numFmtId="0" fontId="7" fillId="41" borderId="8" xfId="0" applyFont="1" applyFill="1" applyBorder="1" applyAlignment="1">
      <alignment horizontal="center" vertical="center"/>
    </xf>
    <xf numFmtId="0" fontId="7" fillId="41" borderId="9" xfId="0" applyFont="1" applyFill="1" applyBorder="1" applyAlignment="1">
      <alignment horizontal="center" vertical="center"/>
    </xf>
    <xf numFmtId="0" fontId="6" fillId="27" borderId="6" xfId="0" applyFont="1" applyFill="1" applyBorder="1" applyAlignment="1">
      <alignment horizontal="center" vertical="center"/>
    </xf>
    <xf numFmtId="0" fontId="6" fillId="27" borderId="7" xfId="0" applyFont="1" applyFill="1" applyBorder="1" applyAlignment="1">
      <alignment horizontal="center" vertical="center"/>
    </xf>
    <xf numFmtId="0" fontId="6" fillId="27" borderId="6" xfId="0" applyFont="1" applyFill="1" applyBorder="1" applyAlignment="1">
      <alignment horizontal="center" vertical="center" wrapText="1"/>
    </xf>
    <xf numFmtId="0" fontId="6" fillId="27" borderId="2" xfId="0" applyFont="1" applyFill="1" applyBorder="1" applyAlignment="1">
      <alignment horizontal="center" vertical="center"/>
    </xf>
    <xf numFmtId="165" fontId="5" fillId="2" borderId="2" xfId="9" applyNumberFormat="1" applyFill="1" applyBorder="1" applyAlignment="1">
      <alignment horizontal="center" vertical="center"/>
    </xf>
    <xf numFmtId="0" fontId="6" fillId="0" borderId="11" xfId="9" applyFont="1" applyBorder="1" applyAlignment="1">
      <alignment horizontal="center" vertical="center"/>
    </xf>
    <xf numFmtId="0" fontId="6" fillId="0" borderId="4" xfId="9" applyFont="1" applyBorder="1" applyAlignment="1">
      <alignment horizontal="center" vertical="center"/>
    </xf>
    <xf numFmtId="0" fontId="6" fillId="0" borderId="5" xfId="9" applyFont="1" applyBorder="1" applyAlignment="1">
      <alignment horizontal="center" vertical="center"/>
    </xf>
    <xf numFmtId="0" fontId="6" fillId="0" borderId="2" xfId="9" applyFont="1" applyBorder="1" applyAlignment="1">
      <alignment horizontal="center" vertical="center"/>
    </xf>
    <xf numFmtId="0" fontId="6" fillId="0" borderId="21" xfId="9" applyFont="1" applyBorder="1" applyAlignment="1">
      <alignment horizontal="center" vertical="center"/>
    </xf>
    <xf numFmtId="0" fontId="6" fillId="0" borderId="13" xfId="9" applyFont="1" applyBorder="1" applyAlignment="1">
      <alignment horizontal="center" vertical="center"/>
    </xf>
    <xf numFmtId="0" fontId="6" fillId="0" borderId="22" xfId="9" applyFont="1" applyBorder="1" applyAlignment="1">
      <alignment horizontal="center" vertical="center"/>
    </xf>
    <xf numFmtId="0" fontId="6" fillId="0" borderId="2" xfId="9" applyFont="1" applyBorder="1" applyAlignment="1">
      <alignment horizontal="center" vertical="top"/>
    </xf>
    <xf numFmtId="0" fontId="6" fillId="27" borderId="7" xfId="9" applyFont="1" applyFill="1" applyBorder="1" applyAlignment="1">
      <alignment horizontal="center" vertical="center" wrapText="1"/>
    </xf>
    <xf numFmtId="0" fontId="6" fillId="0" borderId="11" xfId="9" applyFont="1" applyBorder="1" applyAlignment="1">
      <alignment horizontal="center" vertical="center" wrapText="1"/>
    </xf>
    <xf numFmtId="0" fontId="6" fillId="0" borderId="4" xfId="9" applyFont="1" applyBorder="1" applyAlignment="1">
      <alignment horizontal="center" vertical="center" wrapText="1"/>
    </xf>
    <xf numFmtId="0" fontId="6" fillId="0" borderId="5" xfId="9" applyFont="1" applyBorder="1" applyAlignment="1">
      <alignment horizontal="center" vertical="center" wrapText="1"/>
    </xf>
    <xf numFmtId="0" fontId="6" fillId="0" borderId="14" xfId="9" applyFont="1" applyBorder="1" applyAlignment="1">
      <alignment horizontal="center" vertical="center"/>
    </xf>
    <xf numFmtId="0" fontId="6" fillId="0" borderId="0" xfId="9" applyFont="1" applyAlignment="1">
      <alignment horizontal="center" vertical="center"/>
    </xf>
    <xf numFmtId="0" fontId="6" fillId="0" borderId="19" xfId="9" applyFont="1" applyBorder="1" applyAlignment="1">
      <alignment horizontal="center" vertical="center"/>
    </xf>
    <xf numFmtId="0" fontId="6" fillId="0" borderId="10" xfId="9" applyFont="1" applyBorder="1" applyAlignment="1">
      <alignment horizontal="center" vertical="center"/>
    </xf>
    <xf numFmtId="0" fontId="6" fillId="0" borderId="12" xfId="9" applyFont="1" applyBorder="1" applyAlignment="1">
      <alignment horizontal="center" vertical="center"/>
    </xf>
    <xf numFmtId="0" fontId="6" fillId="23" borderId="2" xfId="9" applyFont="1" applyFill="1" applyBorder="1" applyAlignment="1">
      <alignment horizontal="center" vertical="center"/>
    </xf>
    <xf numFmtId="0" fontId="7" fillId="6" borderId="8" xfId="9" applyFont="1" applyFill="1" applyBorder="1" applyAlignment="1">
      <alignment horizontal="center" vertical="center"/>
    </xf>
    <xf numFmtId="0" fontId="7" fillId="6" borderId="9" xfId="9" applyFont="1" applyFill="1" applyBorder="1" applyAlignment="1">
      <alignment horizontal="center" vertical="center"/>
    </xf>
    <xf numFmtId="0" fontId="6" fillId="5" borderId="10" xfId="9" applyFont="1" applyFill="1" applyBorder="1" applyAlignment="1">
      <alignment horizontal="center" vertical="center"/>
    </xf>
    <xf numFmtId="0" fontId="6" fillId="5" borderId="6" xfId="9" applyFont="1" applyFill="1" applyBorder="1" applyAlignment="1">
      <alignment horizontal="center" vertical="center"/>
    </xf>
    <xf numFmtId="0" fontId="6" fillId="5" borderId="7" xfId="9" applyFont="1" applyFill="1" applyBorder="1" applyAlignment="1">
      <alignment horizontal="center" vertical="center"/>
    </xf>
    <xf numFmtId="0" fontId="6" fillId="5" borderId="2" xfId="9" applyFont="1" applyFill="1" applyBorder="1" applyAlignment="1">
      <alignment horizontal="center" vertical="center"/>
    </xf>
    <xf numFmtId="0" fontId="6" fillId="4" borderId="17" xfId="9" applyFont="1" applyFill="1" applyBorder="1" applyAlignment="1">
      <alignment horizontal="center" vertical="center" wrapText="1"/>
    </xf>
    <xf numFmtId="0" fontId="6" fillId="4" borderId="18" xfId="9" applyFont="1" applyFill="1" applyBorder="1" applyAlignment="1">
      <alignment horizontal="center" vertical="center" wrapText="1"/>
    </xf>
    <xf numFmtId="0" fontId="6" fillId="0" borderId="20" xfId="9" applyFont="1" applyBorder="1" applyAlignment="1">
      <alignment horizontal="center" vertical="center"/>
    </xf>
    <xf numFmtId="0" fontId="6" fillId="0" borderId="15" xfId="9" applyFont="1" applyBorder="1" applyAlignment="1">
      <alignment horizontal="center" vertical="center"/>
    </xf>
    <xf numFmtId="0" fontId="5" fillId="2" borderId="2" xfId="9" applyFill="1" applyBorder="1" applyAlignment="1">
      <alignment horizontal="left" vertical="center" wrapText="1"/>
    </xf>
    <xf numFmtId="14" fontId="5" fillId="2" borderId="2" xfId="9" applyNumberFormat="1" applyFill="1" applyBorder="1" applyAlignment="1">
      <alignment horizontal="left" vertical="center"/>
    </xf>
    <xf numFmtId="0" fontId="5" fillId="2" borderId="2" xfId="9" applyFill="1" applyBorder="1" applyAlignment="1">
      <alignment horizontal="left" vertical="center"/>
    </xf>
    <xf numFmtId="0" fontId="6" fillId="0" borderId="3" xfId="9" applyFont="1" applyBorder="1" applyAlignment="1">
      <alignment horizontal="center" vertical="center"/>
    </xf>
    <xf numFmtId="0" fontId="7" fillId="6" borderId="7" xfId="9" applyFont="1" applyFill="1" applyBorder="1" applyAlignment="1">
      <alignment horizontal="center" vertical="center"/>
    </xf>
    <xf numFmtId="0" fontId="6" fillId="0" borderId="14" xfId="9" applyFont="1" applyBorder="1" applyAlignment="1">
      <alignment horizontal="right" vertical="center"/>
    </xf>
    <xf numFmtId="0" fontId="6" fillId="0" borderId="0" xfId="9" applyFont="1" applyAlignment="1">
      <alignment horizontal="right" vertical="center"/>
    </xf>
    <xf numFmtId="0" fontId="7" fillId="17" borderId="8" xfId="9" applyFont="1" applyFill="1" applyBorder="1" applyAlignment="1">
      <alignment horizontal="center" vertical="center"/>
    </xf>
    <xf numFmtId="0" fontId="7" fillId="17" borderId="9" xfId="9" applyFont="1" applyFill="1" applyBorder="1" applyAlignment="1">
      <alignment horizontal="center" vertical="center"/>
    </xf>
    <xf numFmtId="0" fontId="6" fillId="18" borderId="6" xfId="9" applyFont="1" applyFill="1" applyBorder="1" applyAlignment="1">
      <alignment horizontal="center" vertical="center"/>
    </xf>
    <xf numFmtId="0" fontId="6" fillId="18" borderId="7" xfId="9" applyFont="1" applyFill="1" applyBorder="1" applyAlignment="1">
      <alignment horizontal="center" vertical="center"/>
    </xf>
    <xf numFmtId="0" fontId="6" fillId="18" borderId="6" xfId="9" applyFont="1" applyFill="1" applyBorder="1" applyAlignment="1">
      <alignment horizontal="center" vertical="center" wrapText="1"/>
    </xf>
    <xf numFmtId="0" fontId="6" fillId="18" borderId="2" xfId="9" applyFont="1" applyFill="1" applyBorder="1" applyAlignment="1">
      <alignment horizontal="center" vertical="center"/>
    </xf>
    <xf numFmtId="0" fontId="5" fillId="4" borderId="2" xfId="9" applyFill="1" applyBorder="1" applyAlignment="1">
      <alignment horizontal="center" vertical="center"/>
    </xf>
    <xf numFmtId="0" fontId="7" fillId="41" borderId="8" xfId="9" applyFont="1" applyFill="1" applyBorder="1" applyAlignment="1">
      <alignment horizontal="center" vertical="center"/>
    </xf>
    <xf numFmtId="0" fontId="7" fillId="41" borderId="9" xfId="9" applyFont="1" applyFill="1" applyBorder="1" applyAlignment="1">
      <alignment horizontal="center" vertical="center"/>
    </xf>
    <xf numFmtId="0" fontId="6" fillId="27" borderId="6" xfId="9" applyFont="1" applyFill="1" applyBorder="1" applyAlignment="1">
      <alignment horizontal="center" vertical="center"/>
    </xf>
    <xf numFmtId="0" fontId="6" fillId="27" borderId="7" xfId="9" applyFont="1" applyFill="1" applyBorder="1" applyAlignment="1">
      <alignment horizontal="center" vertical="center"/>
    </xf>
    <xf numFmtId="0" fontId="6" fillId="27" borderId="6" xfId="9" applyFont="1" applyFill="1" applyBorder="1" applyAlignment="1">
      <alignment horizontal="center" vertical="center" wrapText="1"/>
    </xf>
    <xf numFmtId="0" fontId="6" fillId="27" borderId="2" xfId="9" applyFont="1" applyFill="1" applyBorder="1" applyAlignment="1">
      <alignment horizontal="center" vertical="center"/>
    </xf>
    <xf numFmtId="0" fontId="6" fillId="4" borderId="2" xfId="9" applyFont="1" applyFill="1" applyBorder="1" applyAlignment="1">
      <alignment horizontal="center" vertical="center" wrapText="1"/>
    </xf>
    <xf numFmtId="0" fontId="7" fillId="40" borderId="8" xfId="9" applyFont="1" applyFill="1" applyBorder="1" applyAlignment="1">
      <alignment horizontal="center" vertical="center"/>
    </xf>
    <xf numFmtId="0" fontId="7" fillId="40" borderId="9" xfId="9" applyFont="1" applyFill="1" applyBorder="1" applyAlignment="1">
      <alignment horizontal="center" vertical="center"/>
    </xf>
    <xf numFmtId="0" fontId="6" fillId="29" borderId="6" xfId="9" applyFont="1" applyFill="1" applyBorder="1" applyAlignment="1">
      <alignment horizontal="center" vertical="center"/>
    </xf>
    <xf numFmtId="0" fontId="6" fillId="29" borderId="7" xfId="9" applyFont="1" applyFill="1" applyBorder="1" applyAlignment="1">
      <alignment horizontal="center" vertical="center"/>
    </xf>
    <xf numFmtId="0" fontId="6" fillId="29" borderId="6" xfId="9" applyFont="1" applyFill="1" applyBorder="1" applyAlignment="1">
      <alignment horizontal="center" vertical="center" wrapText="1"/>
    </xf>
    <xf numFmtId="0" fontId="6" fillId="29" borderId="2" xfId="9" applyFont="1" applyFill="1" applyBorder="1" applyAlignment="1">
      <alignment horizontal="center" vertical="center"/>
    </xf>
    <xf numFmtId="0" fontId="7" fillId="37" borderId="8" xfId="9" applyFont="1" applyFill="1" applyBorder="1" applyAlignment="1">
      <alignment horizontal="center" vertical="center"/>
    </xf>
    <xf numFmtId="0" fontId="7" fillId="37" borderId="9" xfId="9" applyFont="1" applyFill="1" applyBorder="1" applyAlignment="1">
      <alignment horizontal="center" vertical="center"/>
    </xf>
    <xf numFmtId="0" fontId="6" fillId="38" borderId="6" xfId="9" applyFont="1" applyFill="1" applyBorder="1" applyAlignment="1">
      <alignment horizontal="center" vertical="center"/>
    </xf>
    <xf numFmtId="0" fontId="6" fillId="38" borderId="7" xfId="9" applyFont="1" applyFill="1" applyBorder="1" applyAlignment="1">
      <alignment horizontal="center" vertical="center"/>
    </xf>
    <xf numFmtId="0" fontId="6" fillId="38" borderId="6" xfId="9" applyFont="1" applyFill="1" applyBorder="1" applyAlignment="1">
      <alignment horizontal="center" vertical="center" wrapText="1"/>
    </xf>
    <xf numFmtId="0" fontId="6" fillId="38" borderId="2" xfId="9" applyFont="1" applyFill="1" applyBorder="1" applyAlignment="1">
      <alignment horizontal="center" vertical="center"/>
    </xf>
    <xf numFmtId="0" fontId="7" fillId="15" borderId="8" xfId="9" applyFont="1" applyFill="1" applyBorder="1" applyAlignment="1">
      <alignment horizontal="center" vertical="center"/>
    </xf>
    <xf numFmtId="0" fontId="7" fillId="15" borderId="9" xfId="9" applyFont="1" applyFill="1" applyBorder="1" applyAlignment="1">
      <alignment horizontal="center" vertical="center"/>
    </xf>
    <xf numFmtId="0" fontId="6" fillId="16" borderId="6" xfId="9" applyFont="1" applyFill="1" applyBorder="1" applyAlignment="1">
      <alignment horizontal="center" vertical="center"/>
    </xf>
    <xf numFmtId="0" fontId="6" fillId="16" borderId="7" xfId="9" applyFont="1" applyFill="1" applyBorder="1" applyAlignment="1">
      <alignment horizontal="center" vertical="center"/>
    </xf>
    <xf numFmtId="0" fontId="6" fillId="16" borderId="6" xfId="9" applyFont="1" applyFill="1" applyBorder="1" applyAlignment="1">
      <alignment horizontal="center" vertical="center" wrapText="1"/>
    </xf>
    <xf numFmtId="0" fontId="6" fillId="16" borderId="2" xfId="9" applyFont="1" applyFill="1" applyBorder="1" applyAlignment="1">
      <alignment horizontal="center" vertical="center"/>
    </xf>
    <xf numFmtId="0" fontId="7" fillId="12" borderId="8" xfId="9" applyFont="1" applyFill="1" applyBorder="1" applyAlignment="1">
      <alignment horizontal="center" vertical="center"/>
    </xf>
    <xf numFmtId="0" fontId="7" fillId="12" borderId="9" xfId="9" applyFont="1" applyFill="1" applyBorder="1" applyAlignment="1">
      <alignment horizontal="center" vertical="center"/>
    </xf>
    <xf numFmtId="0" fontId="6" fillId="13" borderId="6" xfId="9" applyFont="1" applyFill="1" applyBorder="1" applyAlignment="1">
      <alignment horizontal="center" vertical="center"/>
    </xf>
    <xf numFmtId="0" fontId="6" fillId="13" borderId="7" xfId="9" applyFont="1" applyFill="1" applyBorder="1" applyAlignment="1">
      <alignment horizontal="center" vertical="center"/>
    </xf>
    <xf numFmtId="0" fontId="6" fillId="13" borderId="6" xfId="9" applyFont="1" applyFill="1" applyBorder="1" applyAlignment="1">
      <alignment horizontal="center" vertical="center" wrapText="1"/>
    </xf>
    <xf numFmtId="0" fontId="6" fillId="13" borderId="2" xfId="9" applyFont="1" applyFill="1" applyBorder="1" applyAlignment="1">
      <alignment horizontal="center" vertical="center"/>
    </xf>
    <xf numFmtId="0" fontId="7" fillId="9" borderId="8" xfId="9" applyFont="1" applyFill="1" applyBorder="1" applyAlignment="1">
      <alignment horizontal="center" vertical="center"/>
    </xf>
    <xf numFmtId="0" fontId="7" fillId="9" borderId="9" xfId="9" applyFont="1" applyFill="1" applyBorder="1" applyAlignment="1">
      <alignment horizontal="center" vertical="center"/>
    </xf>
    <xf numFmtId="0" fontId="6" fillId="10" borderId="6" xfId="9" applyFont="1" applyFill="1" applyBorder="1" applyAlignment="1">
      <alignment horizontal="center" vertical="center"/>
    </xf>
    <xf numFmtId="0" fontId="6" fillId="10" borderId="7" xfId="9" applyFont="1" applyFill="1" applyBorder="1" applyAlignment="1">
      <alignment horizontal="center" vertical="center"/>
    </xf>
    <xf numFmtId="0" fontId="6" fillId="10" borderId="6" xfId="9" applyFont="1" applyFill="1" applyBorder="1" applyAlignment="1">
      <alignment horizontal="center" vertical="center" wrapText="1"/>
    </xf>
    <xf numFmtId="0" fontId="6" fillId="10" borderId="2" xfId="9" applyFont="1" applyFill="1" applyBorder="1" applyAlignment="1">
      <alignment horizontal="center" vertical="center"/>
    </xf>
    <xf numFmtId="0" fontId="6" fillId="5" borderId="6" xfId="9" applyFont="1" applyFill="1" applyBorder="1" applyAlignment="1">
      <alignment horizontal="center" vertical="center" wrapText="1"/>
    </xf>
    <xf numFmtId="0" fontId="5" fillId="4" borderId="6" xfId="9" applyFill="1" applyBorder="1" applyAlignment="1">
      <alignment horizontal="center" vertical="center"/>
    </xf>
    <xf numFmtId="0" fontId="5" fillId="4" borderId="16" xfId="9" applyFill="1" applyBorder="1" applyAlignment="1">
      <alignment horizontal="center" vertical="center"/>
    </xf>
    <xf numFmtId="0" fontId="5" fillId="4" borderId="7" xfId="9" applyFill="1" applyBorder="1" applyAlignment="1">
      <alignment horizontal="center" vertical="center"/>
    </xf>
    <xf numFmtId="0" fontId="5" fillId="0" borderId="11" xfId="9" applyBorder="1" applyAlignment="1">
      <alignment horizontal="left" vertical="center" wrapText="1"/>
    </xf>
    <xf numFmtId="0" fontId="5" fillId="0" borderId="4" xfId="9" applyBorder="1" applyAlignment="1">
      <alignment horizontal="left" vertical="center" wrapText="1"/>
    </xf>
    <xf numFmtId="14" fontId="5" fillId="0" borderId="2" xfId="9" applyNumberFormat="1" applyBorder="1" applyAlignment="1">
      <alignment horizontal="left" vertical="center"/>
    </xf>
    <xf numFmtId="0" fontId="5" fillId="0" borderId="2" xfId="9" applyBorder="1" applyAlignment="1">
      <alignment horizontal="left" vertical="center"/>
    </xf>
    <xf numFmtId="0" fontId="14" fillId="0" borderId="11" xfId="8" applyFont="1" applyBorder="1" applyAlignment="1">
      <alignment horizontal="center" vertical="center" wrapText="1"/>
    </xf>
    <xf numFmtId="0" fontId="14" fillId="0" borderId="4" xfId="8" applyFont="1" applyBorder="1" applyAlignment="1">
      <alignment horizontal="center" vertical="center" wrapText="1"/>
    </xf>
    <xf numFmtId="0" fontId="14" fillId="0" borderId="5" xfId="8" applyFont="1" applyBorder="1" applyAlignment="1">
      <alignment horizontal="center" vertical="center" wrapText="1"/>
    </xf>
    <xf numFmtId="0" fontId="0" fillId="0" borderId="2" xfId="0" applyBorder="1" applyAlignment="1">
      <alignment horizontal="center" vertical="center" wrapText="1"/>
    </xf>
    <xf numFmtId="14" fontId="0" fillId="0" borderId="2" xfId="0" applyNumberFormat="1" applyBorder="1" applyAlignment="1">
      <alignment horizontal="center" vertical="center"/>
    </xf>
    <xf numFmtId="0" fontId="1" fillId="0" borderId="0" xfId="8" applyAlignment="1">
      <alignment horizontal="center"/>
    </xf>
    <xf numFmtId="0" fontId="1" fillId="31" borderId="2" xfId="8" applyFill="1" applyBorder="1" applyAlignment="1">
      <alignment horizontal="center" vertical="center" wrapText="1"/>
    </xf>
    <xf numFmtId="0" fontId="1" fillId="32" borderId="6" xfId="8" applyFill="1" applyBorder="1" applyAlignment="1">
      <alignment horizontal="center" vertical="center" wrapText="1"/>
    </xf>
    <xf numFmtId="0" fontId="1" fillId="32" borderId="16" xfId="8" applyFill="1" applyBorder="1" applyAlignment="1">
      <alignment horizontal="center" vertical="center" wrapText="1"/>
    </xf>
    <xf numFmtId="0" fontId="15" fillId="32" borderId="2" xfId="8" applyFont="1" applyFill="1" applyBorder="1" applyAlignment="1">
      <alignment horizontal="center" vertical="center" wrapText="1"/>
    </xf>
    <xf numFmtId="0" fontId="15" fillId="7" borderId="2" xfId="8" applyFont="1" applyFill="1" applyBorder="1" applyAlignment="1">
      <alignment horizontal="center" vertical="center" wrapText="1"/>
    </xf>
    <xf numFmtId="0" fontId="1" fillId="33" borderId="2" xfId="8" applyFill="1" applyBorder="1" applyAlignment="1">
      <alignment horizontal="center" vertical="center" wrapText="1"/>
    </xf>
    <xf numFmtId="0" fontId="15" fillId="33" borderId="2" xfId="8" applyFont="1" applyFill="1" applyBorder="1" applyAlignment="1">
      <alignment horizontal="center" vertical="center" wrapText="1"/>
    </xf>
    <xf numFmtId="0" fontId="1" fillId="34" borderId="2" xfId="8" applyFill="1" applyBorder="1" applyAlignment="1">
      <alignment horizontal="center" vertical="center" wrapText="1"/>
    </xf>
    <xf numFmtId="0" fontId="15" fillId="34" borderId="2" xfId="8" applyFont="1" applyFill="1" applyBorder="1" applyAlignment="1">
      <alignment horizontal="center" vertical="center" wrapText="1"/>
    </xf>
    <xf numFmtId="0" fontId="1" fillId="33" borderId="2" xfId="8" applyFill="1" applyBorder="1" applyAlignment="1">
      <alignment horizontal="left" vertical="center" wrapText="1"/>
    </xf>
    <xf numFmtId="0" fontId="1" fillId="0" borderId="3" xfId="8" applyBorder="1" applyAlignment="1">
      <alignment horizontal="center"/>
    </xf>
    <xf numFmtId="0" fontId="6" fillId="0" borderId="11" xfId="0" applyFont="1" applyFill="1" applyBorder="1" applyAlignment="1">
      <alignment horizontal="center" vertical="center"/>
    </xf>
    <xf numFmtId="0" fontId="6" fillId="0" borderId="4" xfId="0" applyFont="1" applyFill="1" applyBorder="1" applyAlignment="1">
      <alignment horizontal="center" vertical="center"/>
    </xf>
    <xf numFmtId="0" fontId="6" fillId="0" borderId="5" xfId="0" applyFont="1" applyFill="1" applyBorder="1" applyAlignment="1">
      <alignment horizontal="center" vertical="center"/>
    </xf>
    <xf numFmtId="0" fontId="5" fillId="0" borderId="2" xfId="9" applyFill="1" applyBorder="1" applyAlignment="1">
      <alignment horizontal="center" vertical="center"/>
    </xf>
    <xf numFmtId="0" fontId="6" fillId="0" borderId="11"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6" fillId="0" borderId="5" xfId="0" applyFont="1" applyFill="1" applyBorder="1" applyAlignment="1">
      <alignment horizontal="center" vertical="center" wrapText="1"/>
    </xf>
    <xf numFmtId="0" fontId="6" fillId="2" borderId="10" xfId="9" applyFont="1" applyFill="1" applyBorder="1" applyAlignment="1">
      <alignment horizontal="center" vertical="center"/>
    </xf>
    <xf numFmtId="0" fontId="6" fillId="2" borderId="2" xfId="9" applyFont="1" applyFill="1" applyBorder="1" applyAlignment="1">
      <alignment horizontal="center" vertical="center"/>
    </xf>
    <xf numFmtId="0" fontId="6" fillId="0" borderId="10" xfId="9" applyFont="1" applyFill="1" applyBorder="1" applyAlignment="1">
      <alignment horizontal="center" vertical="center"/>
    </xf>
    <xf numFmtId="0" fontId="6" fillId="0" borderId="2" xfId="9" applyFont="1" applyFill="1" applyBorder="1" applyAlignment="1">
      <alignment horizontal="center" vertical="center"/>
    </xf>
  </cellXfs>
  <cellStyles count="11">
    <cellStyle name="Millares" xfId="3" builtinId="3"/>
    <cellStyle name="Millares 2" xfId="6" xr:uid="{04916838-A10F-491B-9E92-B94C94C925F4}"/>
    <cellStyle name="Millares 3" xfId="10" xr:uid="{E57B39EA-43AD-49C2-BB20-6A7F1D48511A}"/>
    <cellStyle name="Moneda 2" xfId="5" xr:uid="{30132DD7-0F7F-4F0E-AFFF-ED047B7EEDAF}"/>
    <cellStyle name="Normal" xfId="0" builtinId="0"/>
    <cellStyle name="Normal 2" xfId="2" xr:uid="{87CE995A-8478-4BF5-9095-ED73AF7F4531}"/>
    <cellStyle name="Normal 3" xfId="4" xr:uid="{68497584-7140-43B5-A472-06E125650FC2}"/>
    <cellStyle name="Normal 4" xfId="8" xr:uid="{9892FEC9-CCB0-4808-B5D5-B23CBD8CACB4}"/>
    <cellStyle name="Normal 5" xfId="9" xr:uid="{4BB7B2CB-B0AD-46D3-A0B5-91C18E1FDACB}"/>
    <cellStyle name="Porcentaje" xfId="1" builtinId="5"/>
    <cellStyle name="Porcentaje 2" xfId="7" xr:uid="{AD211180-5708-40BC-8546-6EEF4A03AB3F}"/>
  </cellStyles>
  <dxfs count="0"/>
  <tableStyles count="0" defaultTableStyle="TableStyleMedium9" defaultPivotStyle="PivotStyleLight16"/>
  <colors>
    <mruColors>
      <color rgb="FFFFF469"/>
      <color rgb="FFFC6C6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26" Type="http://schemas.openxmlformats.org/officeDocument/2006/relationships/externalLink" Target="externalLinks/externalLink18.xml"/><Relationship Id="rId21" Type="http://schemas.openxmlformats.org/officeDocument/2006/relationships/externalLink" Target="externalLinks/externalLink13.xml"/><Relationship Id="rId34" Type="http://schemas.openxmlformats.org/officeDocument/2006/relationships/externalLink" Target="externalLinks/externalLink26.xml"/><Relationship Id="rId42" Type="http://schemas.openxmlformats.org/officeDocument/2006/relationships/externalLink" Target="externalLinks/externalLink34.xml"/><Relationship Id="rId47" Type="http://schemas.openxmlformats.org/officeDocument/2006/relationships/externalLink" Target="externalLinks/externalLink39.xml"/><Relationship Id="rId50" Type="http://schemas.openxmlformats.org/officeDocument/2006/relationships/externalLink" Target="externalLinks/externalLink42.xml"/><Relationship Id="rId55" Type="http://schemas.openxmlformats.org/officeDocument/2006/relationships/externalLink" Target="externalLinks/externalLink47.xml"/><Relationship Id="rId63" Type="http://schemas.openxmlformats.org/officeDocument/2006/relationships/theme" Target="theme/theme1.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externalLink" Target="externalLinks/externalLink8.xml"/><Relationship Id="rId29" Type="http://schemas.openxmlformats.org/officeDocument/2006/relationships/externalLink" Target="externalLinks/externalLink21.xml"/><Relationship Id="rId11" Type="http://schemas.openxmlformats.org/officeDocument/2006/relationships/externalLink" Target="externalLinks/externalLink3.xml"/><Relationship Id="rId24" Type="http://schemas.openxmlformats.org/officeDocument/2006/relationships/externalLink" Target="externalLinks/externalLink16.xml"/><Relationship Id="rId32" Type="http://schemas.openxmlformats.org/officeDocument/2006/relationships/externalLink" Target="externalLinks/externalLink24.xml"/><Relationship Id="rId37" Type="http://schemas.openxmlformats.org/officeDocument/2006/relationships/externalLink" Target="externalLinks/externalLink29.xml"/><Relationship Id="rId40" Type="http://schemas.openxmlformats.org/officeDocument/2006/relationships/externalLink" Target="externalLinks/externalLink32.xml"/><Relationship Id="rId45" Type="http://schemas.openxmlformats.org/officeDocument/2006/relationships/externalLink" Target="externalLinks/externalLink37.xml"/><Relationship Id="rId53" Type="http://schemas.openxmlformats.org/officeDocument/2006/relationships/externalLink" Target="externalLinks/externalLink45.xml"/><Relationship Id="rId58" Type="http://schemas.openxmlformats.org/officeDocument/2006/relationships/externalLink" Target="externalLinks/externalLink50.xml"/><Relationship Id="rId66" Type="http://schemas.openxmlformats.org/officeDocument/2006/relationships/calcChain" Target="calcChain.xml"/><Relationship Id="rId5" Type="http://schemas.openxmlformats.org/officeDocument/2006/relationships/worksheet" Target="worksheets/sheet5.xml"/><Relationship Id="rId61" Type="http://schemas.openxmlformats.org/officeDocument/2006/relationships/externalLink" Target="externalLinks/externalLink53.xml"/><Relationship Id="rId19" Type="http://schemas.openxmlformats.org/officeDocument/2006/relationships/externalLink" Target="externalLinks/externalLink11.xml"/><Relationship Id="rId14" Type="http://schemas.openxmlformats.org/officeDocument/2006/relationships/externalLink" Target="externalLinks/externalLink6.xml"/><Relationship Id="rId22" Type="http://schemas.openxmlformats.org/officeDocument/2006/relationships/externalLink" Target="externalLinks/externalLink14.xml"/><Relationship Id="rId27" Type="http://schemas.openxmlformats.org/officeDocument/2006/relationships/externalLink" Target="externalLinks/externalLink19.xml"/><Relationship Id="rId30" Type="http://schemas.openxmlformats.org/officeDocument/2006/relationships/externalLink" Target="externalLinks/externalLink22.xml"/><Relationship Id="rId35" Type="http://schemas.openxmlformats.org/officeDocument/2006/relationships/externalLink" Target="externalLinks/externalLink27.xml"/><Relationship Id="rId43" Type="http://schemas.openxmlformats.org/officeDocument/2006/relationships/externalLink" Target="externalLinks/externalLink35.xml"/><Relationship Id="rId48" Type="http://schemas.openxmlformats.org/officeDocument/2006/relationships/externalLink" Target="externalLinks/externalLink40.xml"/><Relationship Id="rId56" Type="http://schemas.openxmlformats.org/officeDocument/2006/relationships/externalLink" Target="externalLinks/externalLink48.xml"/><Relationship Id="rId64" Type="http://schemas.openxmlformats.org/officeDocument/2006/relationships/styles" Target="styles.xml"/><Relationship Id="rId8" Type="http://schemas.openxmlformats.org/officeDocument/2006/relationships/worksheet" Target="worksheets/sheet8.xml"/><Relationship Id="rId51" Type="http://schemas.openxmlformats.org/officeDocument/2006/relationships/externalLink" Target="externalLinks/externalLink43.xml"/><Relationship Id="rId3" Type="http://schemas.openxmlformats.org/officeDocument/2006/relationships/worksheet" Target="worksheets/sheet3.xml"/><Relationship Id="rId12" Type="http://schemas.openxmlformats.org/officeDocument/2006/relationships/externalLink" Target="externalLinks/externalLink4.xml"/><Relationship Id="rId17" Type="http://schemas.openxmlformats.org/officeDocument/2006/relationships/externalLink" Target="externalLinks/externalLink9.xml"/><Relationship Id="rId25" Type="http://schemas.openxmlformats.org/officeDocument/2006/relationships/externalLink" Target="externalLinks/externalLink17.xml"/><Relationship Id="rId33" Type="http://schemas.openxmlformats.org/officeDocument/2006/relationships/externalLink" Target="externalLinks/externalLink25.xml"/><Relationship Id="rId38" Type="http://schemas.openxmlformats.org/officeDocument/2006/relationships/externalLink" Target="externalLinks/externalLink30.xml"/><Relationship Id="rId46" Type="http://schemas.openxmlformats.org/officeDocument/2006/relationships/externalLink" Target="externalLinks/externalLink38.xml"/><Relationship Id="rId59" Type="http://schemas.openxmlformats.org/officeDocument/2006/relationships/externalLink" Target="externalLinks/externalLink51.xml"/><Relationship Id="rId20" Type="http://schemas.openxmlformats.org/officeDocument/2006/relationships/externalLink" Target="externalLinks/externalLink12.xml"/><Relationship Id="rId41" Type="http://schemas.openxmlformats.org/officeDocument/2006/relationships/externalLink" Target="externalLinks/externalLink33.xml"/><Relationship Id="rId54" Type="http://schemas.openxmlformats.org/officeDocument/2006/relationships/externalLink" Target="externalLinks/externalLink46.xml"/><Relationship Id="rId62" Type="http://schemas.openxmlformats.org/officeDocument/2006/relationships/externalLink" Target="externalLinks/externalLink54.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externalLink" Target="externalLinks/externalLink7.xml"/><Relationship Id="rId23" Type="http://schemas.openxmlformats.org/officeDocument/2006/relationships/externalLink" Target="externalLinks/externalLink15.xml"/><Relationship Id="rId28" Type="http://schemas.openxmlformats.org/officeDocument/2006/relationships/externalLink" Target="externalLinks/externalLink20.xml"/><Relationship Id="rId36" Type="http://schemas.openxmlformats.org/officeDocument/2006/relationships/externalLink" Target="externalLinks/externalLink28.xml"/><Relationship Id="rId49" Type="http://schemas.openxmlformats.org/officeDocument/2006/relationships/externalLink" Target="externalLinks/externalLink41.xml"/><Relationship Id="rId57" Type="http://schemas.openxmlformats.org/officeDocument/2006/relationships/externalLink" Target="externalLinks/externalLink49.xml"/><Relationship Id="rId10" Type="http://schemas.openxmlformats.org/officeDocument/2006/relationships/externalLink" Target="externalLinks/externalLink2.xml"/><Relationship Id="rId31" Type="http://schemas.openxmlformats.org/officeDocument/2006/relationships/externalLink" Target="externalLinks/externalLink23.xml"/><Relationship Id="rId44" Type="http://schemas.openxmlformats.org/officeDocument/2006/relationships/externalLink" Target="externalLinks/externalLink36.xml"/><Relationship Id="rId52" Type="http://schemas.openxmlformats.org/officeDocument/2006/relationships/externalLink" Target="externalLinks/externalLink44.xml"/><Relationship Id="rId60" Type="http://schemas.openxmlformats.org/officeDocument/2006/relationships/externalLink" Target="externalLinks/externalLink52.xml"/><Relationship Id="rId65"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externalLink" Target="externalLinks/externalLink1.xml"/><Relationship Id="rId13" Type="http://schemas.openxmlformats.org/officeDocument/2006/relationships/externalLink" Target="externalLinks/externalLink5.xml"/><Relationship Id="rId18" Type="http://schemas.openxmlformats.org/officeDocument/2006/relationships/externalLink" Target="externalLinks/externalLink10.xml"/><Relationship Id="rId39" Type="http://schemas.openxmlformats.org/officeDocument/2006/relationships/externalLink" Target="externalLinks/externalLink31.xml"/></Relationships>
</file>

<file path=xl/drawings/drawing1.xml><?xml version="1.0" encoding="utf-8"?>
<xdr:wsDr xmlns:xdr="http://schemas.openxmlformats.org/drawingml/2006/spreadsheetDrawing" xmlns:a="http://schemas.openxmlformats.org/drawingml/2006/main">
  <xdr:oneCellAnchor>
    <xdr:from>
      <xdr:col>4</xdr:col>
      <xdr:colOff>1651329</xdr:colOff>
      <xdr:row>20</xdr:row>
      <xdr:rowOff>22596</xdr:rowOff>
    </xdr:from>
    <xdr:ext cx="247888" cy="140872"/>
    <mc:AlternateContent xmlns:mc="http://schemas.openxmlformats.org/markup-compatibility/2006" xmlns:a14="http://schemas.microsoft.com/office/drawing/2010/main">
      <mc:Choice Requires="a14">
        <xdr:sp macro="" textlink="">
          <xdr:nvSpPr>
            <xdr:cNvPr id="2" name="CuadroTexto 1">
              <a:extLst>
                <a:ext uri="{FF2B5EF4-FFF2-40B4-BE49-F238E27FC236}">
                  <a16:creationId xmlns:a16="http://schemas.microsoft.com/office/drawing/2014/main" id="{6CCD4728-BBB5-4CC4-923A-C12AA4021FF2}"/>
                </a:ext>
              </a:extLst>
            </xdr:cNvPr>
            <xdr:cNvSpPr txBox="1"/>
          </xdr:nvSpPr>
          <xdr:spPr>
            <a:xfrm>
              <a:off x="4632654" y="4013571"/>
              <a:ext cx="247888" cy="14087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sSub>
                      <m:sSubPr>
                        <m:ctrlPr>
                          <a:rPr lang="es-419" sz="900" b="0" i="1">
                            <a:latin typeface="Cambria Math" panose="02040503050406030204" pitchFamily="18" charset="0"/>
                          </a:rPr>
                        </m:ctrlPr>
                      </m:sSubPr>
                      <m:e>
                        <m:r>
                          <a:rPr lang="es-419" sz="900" b="0" i="1">
                            <a:latin typeface="Cambria Math" panose="02040503050406030204" pitchFamily="18" charset="0"/>
                          </a:rPr>
                          <m:t>(</m:t>
                        </m:r>
                        <m:r>
                          <a:rPr lang="es-419" sz="900" b="0" i="1">
                            <a:latin typeface="Cambria Math" panose="02040503050406030204" pitchFamily="18" charset="0"/>
                          </a:rPr>
                          <m:t>𝑈</m:t>
                        </m:r>
                      </m:e>
                      <m:sub>
                        <m:r>
                          <a:rPr lang="es-419" sz="900" b="0" i="1">
                            <a:latin typeface="Cambria Math" panose="02040503050406030204" pitchFamily="18" charset="0"/>
                          </a:rPr>
                          <m:t>0</m:t>
                        </m:r>
                      </m:sub>
                    </m:sSub>
                    <m:r>
                      <a:rPr lang="es-419" sz="900" b="0" i="1">
                        <a:latin typeface="Cambria Math" panose="02040503050406030204" pitchFamily="18" charset="0"/>
                      </a:rPr>
                      <m:t>)</m:t>
                    </m:r>
                  </m:oMath>
                </m:oMathPara>
              </a14:m>
              <a:endParaRPr lang="es-CO" sz="900"/>
            </a:p>
          </xdr:txBody>
        </xdr:sp>
      </mc:Choice>
      <mc:Fallback xmlns="">
        <xdr:sp macro="" textlink="">
          <xdr:nvSpPr>
            <xdr:cNvPr id="2" name="CuadroTexto 1">
              <a:extLst>
                <a:ext uri="{FF2B5EF4-FFF2-40B4-BE49-F238E27FC236}">
                  <a16:creationId xmlns:a16="http://schemas.microsoft.com/office/drawing/2014/main" id="{6CCD4728-BBB5-4CC4-923A-C12AA4021FF2}"/>
                </a:ext>
              </a:extLst>
            </xdr:cNvPr>
            <xdr:cNvSpPr txBox="1"/>
          </xdr:nvSpPr>
          <xdr:spPr>
            <a:xfrm>
              <a:off x="4632654" y="4013571"/>
              <a:ext cx="247888" cy="14087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lang="es-419" sz="900" b="0" i="0">
                  <a:latin typeface="Cambria Math" panose="02040503050406030204" pitchFamily="18" charset="0"/>
                </a:rPr>
                <a:t>〖(𝑈〗_0)</a:t>
              </a:r>
              <a:endParaRPr lang="es-CO" sz="900"/>
            </a:p>
          </xdr:txBody>
        </xdr:sp>
      </mc:Fallback>
    </mc:AlternateContent>
    <xdr:clientData/>
  </xdr:oneCellAnchor>
  <xdr:oneCellAnchor>
    <xdr:from>
      <xdr:col>4</xdr:col>
      <xdr:colOff>2321655</xdr:colOff>
      <xdr:row>21</xdr:row>
      <xdr:rowOff>30307</xdr:rowOff>
    </xdr:from>
    <xdr:ext cx="247504" cy="140872"/>
    <mc:AlternateContent xmlns:mc="http://schemas.openxmlformats.org/markup-compatibility/2006" xmlns:a14="http://schemas.microsoft.com/office/drawing/2010/main">
      <mc:Choice Requires="a14">
        <xdr:sp macro="" textlink="">
          <xdr:nvSpPr>
            <xdr:cNvPr id="3" name="CuadroTexto 2">
              <a:extLst>
                <a:ext uri="{FF2B5EF4-FFF2-40B4-BE49-F238E27FC236}">
                  <a16:creationId xmlns:a16="http://schemas.microsoft.com/office/drawing/2014/main" id="{C94F474D-635F-422E-895A-18BA8D940033}"/>
                </a:ext>
              </a:extLst>
            </xdr:cNvPr>
            <xdr:cNvSpPr txBox="1"/>
          </xdr:nvSpPr>
          <xdr:spPr>
            <a:xfrm>
              <a:off x="5302980" y="4211782"/>
              <a:ext cx="247504" cy="14087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sSub>
                      <m:sSubPr>
                        <m:ctrlPr>
                          <a:rPr lang="es-419" sz="900" b="0" i="1">
                            <a:latin typeface="Cambria Math" panose="02040503050406030204" pitchFamily="18" charset="0"/>
                          </a:rPr>
                        </m:ctrlPr>
                      </m:sSubPr>
                      <m:e>
                        <m:r>
                          <a:rPr lang="es-419" sz="900" b="0" i="1">
                            <a:latin typeface="Cambria Math" panose="02040503050406030204" pitchFamily="18" charset="0"/>
                          </a:rPr>
                          <m:t>(</m:t>
                        </m:r>
                        <m:r>
                          <a:rPr lang="es-419" sz="900" b="0" i="1">
                            <a:latin typeface="Cambria Math" panose="02040503050406030204" pitchFamily="18" charset="0"/>
                          </a:rPr>
                          <m:t>𝑈</m:t>
                        </m:r>
                      </m:e>
                      <m:sub>
                        <m:r>
                          <a:rPr lang="es-419" sz="900" b="0" i="1">
                            <a:latin typeface="Cambria Math" panose="02040503050406030204" pitchFamily="18" charset="0"/>
                          </a:rPr>
                          <m:t>𝐿</m:t>
                        </m:r>
                      </m:sub>
                    </m:sSub>
                    <m:r>
                      <a:rPr lang="es-419" sz="900" b="0" i="1">
                        <a:latin typeface="Cambria Math" panose="02040503050406030204" pitchFamily="18" charset="0"/>
                      </a:rPr>
                      <m:t>)</m:t>
                    </m:r>
                  </m:oMath>
                </m:oMathPara>
              </a14:m>
              <a:endParaRPr lang="es-CO" sz="900"/>
            </a:p>
          </xdr:txBody>
        </xdr:sp>
      </mc:Choice>
      <mc:Fallback xmlns="">
        <xdr:sp macro="" textlink="">
          <xdr:nvSpPr>
            <xdr:cNvPr id="3" name="CuadroTexto 2">
              <a:extLst>
                <a:ext uri="{FF2B5EF4-FFF2-40B4-BE49-F238E27FC236}">
                  <a16:creationId xmlns:a16="http://schemas.microsoft.com/office/drawing/2014/main" id="{C94F474D-635F-422E-895A-18BA8D940033}"/>
                </a:ext>
              </a:extLst>
            </xdr:cNvPr>
            <xdr:cNvSpPr txBox="1"/>
          </xdr:nvSpPr>
          <xdr:spPr>
            <a:xfrm>
              <a:off x="5302980" y="4211782"/>
              <a:ext cx="247504" cy="14087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lang="es-419" sz="900" b="0" i="0">
                  <a:latin typeface="Cambria Math" panose="02040503050406030204" pitchFamily="18" charset="0"/>
                </a:rPr>
                <a:t>〖(𝑈〗_𝐿)</a:t>
              </a:r>
              <a:endParaRPr lang="es-CO" sz="900"/>
            </a:p>
          </xdr:txBody>
        </xdr:sp>
      </mc:Fallback>
    </mc:AlternateContent>
    <xdr:clientData/>
  </xdr:oneCellAnchor>
  <xdr:oneCellAnchor>
    <xdr:from>
      <xdr:col>4</xdr:col>
      <xdr:colOff>1232650</xdr:colOff>
      <xdr:row>32</xdr:row>
      <xdr:rowOff>28015</xdr:rowOff>
    </xdr:from>
    <xdr:ext cx="247888" cy="140872"/>
    <mc:AlternateContent xmlns:mc="http://schemas.openxmlformats.org/markup-compatibility/2006" xmlns:a14="http://schemas.microsoft.com/office/drawing/2010/main">
      <mc:Choice Requires="a14">
        <xdr:sp macro="" textlink="">
          <xdr:nvSpPr>
            <xdr:cNvPr id="4" name="CuadroTexto 3">
              <a:extLst>
                <a:ext uri="{FF2B5EF4-FFF2-40B4-BE49-F238E27FC236}">
                  <a16:creationId xmlns:a16="http://schemas.microsoft.com/office/drawing/2014/main" id="{53A54C57-CF0D-4A0C-991D-12841B2DC474}"/>
                </a:ext>
              </a:extLst>
            </xdr:cNvPr>
            <xdr:cNvSpPr txBox="1"/>
          </xdr:nvSpPr>
          <xdr:spPr>
            <a:xfrm>
              <a:off x="4213975" y="6304990"/>
              <a:ext cx="247888" cy="14087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sSub>
                      <m:sSubPr>
                        <m:ctrlPr>
                          <a:rPr lang="es-419" sz="900" b="0" i="1">
                            <a:latin typeface="Cambria Math" panose="02040503050406030204" pitchFamily="18" charset="0"/>
                          </a:rPr>
                        </m:ctrlPr>
                      </m:sSubPr>
                      <m:e>
                        <m:r>
                          <a:rPr lang="es-419" sz="900" b="0" i="1">
                            <a:latin typeface="Cambria Math" panose="02040503050406030204" pitchFamily="18" charset="0"/>
                          </a:rPr>
                          <m:t>(</m:t>
                        </m:r>
                        <m:r>
                          <a:rPr lang="es-419" sz="900" b="0" i="1">
                            <a:latin typeface="Cambria Math" panose="02040503050406030204" pitchFamily="18" charset="0"/>
                          </a:rPr>
                          <m:t>𝑈</m:t>
                        </m:r>
                      </m:e>
                      <m:sub>
                        <m:r>
                          <a:rPr lang="es-419" sz="900" b="0" i="1">
                            <a:latin typeface="Cambria Math" panose="02040503050406030204" pitchFamily="18" charset="0"/>
                          </a:rPr>
                          <m:t>0</m:t>
                        </m:r>
                      </m:sub>
                    </m:sSub>
                    <m:r>
                      <a:rPr lang="es-419" sz="900" b="0" i="1">
                        <a:latin typeface="Cambria Math" panose="02040503050406030204" pitchFamily="18" charset="0"/>
                      </a:rPr>
                      <m:t>)</m:t>
                    </m:r>
                  </m:oMath>
                </m:oMathPara>
              </a14:m>
              <a:endParaRPr lang="es-CO" sz="900"/>
            </a:p>
          </xdr:txBody>
        </xdr:sp>
      </mc:Choice>
      <mc:Fallback xmlns="">
        <xdr:sp macro="" textlink="">
          <xdr:nvSpPr>
            <xdr:cNvPr id="4" name="CuadroTexto 3">
              <a:extLst>
                <a:ext uri="{FF2B5EF4-FFF2-40B4-BE49-F238E27FC236}">
                  <a16:creationId xmlns:a16="http://schemas.microsoft.com/office/drawing/2014/main" id="{53A54C57-CF0D-4A0C-991D-12841B2DC474}"/>
                </a:ext>
              </a:extLst>
            </xdr:cNvPr>
            <xdr:cNvSpPr txBox="1"/>
          </xdr:nvSpPr>
          <xdr:spPr>
            <a:xfrm>
              <a:off x="4213975" y="6304990"/>
              <a:ext cx="247888" cy="14087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lang="es-419" sz="900" b="0" i="0">
                  <a:latin typeface="Cambria Math" panose="02040503050406030204" pitchFamily="18" charset="0"/>
                </a:rPr>
                <a:t>〖(𝑈〗_0)</a:t>
              </a:r>
              <a:endParaRPr lang="es-CO" sz="900"/>
            </a:p>
          </xdr:txBody>
        </xdr:sp>
      </mc:Fallback>
    </mc:AlternateContent>
    <xdr:clientData/>
  </xdr:oneCellAnchor>
  <xdr:oneCellAnchor>
    <xdr:from>
      <xdr:col>4</xdr:col>
      <xdr:colOff>1651329</xdr:colOff>
      <xdr:row>38</xdr:row>
      <xdr:rowOff>22596</xdr:rowOff>
    </xdr:from>
    <xdr:ext cx="247888" cy="140872"/>
    <mc:AlternateContent xmlns:mc="http://schemas.openxmlformats.org/markup-compatibility/2006" xmlns:a14="http://schemas.microsoft.com/office/drawing/2010/main">
      <mc:Choice Requires="a14">
        <xdr:sp macro="" textlink="">
          <xdr:nvSpPr>
            <xdr:cNvPr id="5" name="CuadroTexto 4">
              <a:extLst>
                <a:ext uri="{FF2B5EF4-FFF2-40B4-BE49-F238E27FC236}">
                  <a16:creationId xmlns:a16="http://schemas.microsoft.com/office/drawing/2014/main" id="{3F549DBB-5D32-4B2D-822C-845AF5697C4B}"/>
                </a:ext>
              </a:extLst>
            </xdr:cNvPr>
            <xdr:cNvSpPr txBox="1"/>
          </xdr:nvSpPr>
          <xdr:spPr>
            <a:xfrm>
              <a:off x="4632654" y="7442571"/>
              <a:ext cx="247888" cy="14087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sSub>
                      <m:sSubPr>
                        <m:ctrlPr>
                          <a:rPr lang="es-419" sz="900" b="0" i="1">
                            <a:latin typeface="Cambria Math" panose="02040503050406030204" pitchFamily="18" charset="0"/>
                          </a:rPr>
                        </m:ctrlPr>
                      </m:sSubPr>
                      <m:e>
                        <m:r>
                          <a:rPr lang="es-419" sz="900" b="0" i="1">
                            <a:latin typeface="Cambria Math" panose="02040503050406030204" pitchFamily="18" charset="0"/>
                          </a:rPr>
                          <m:t>(</m:t>
                        </m:r>
                        <m:r>
                          <a:rPr lang="es-419" sz="900" b="0" i="1">
                            <a:latin typeface="Cambria Math" panose="02040503050406030204" pitchFamily="18" charset="0"/>
                          </a:rPr>
                          <m:t>𝑈</m:t>
                        </m:r>
                      </m:e>
                      <m:sub>
                        <m:r>
                          <a:rPr lang="es-419" sz="900" b="0" i="1">
                            <a:latin typeface="Cambria Math" panose="02040503050406030204" pitchFamily="18" charset="0"/>
                          </a:rPr>
                          <m:t>0</m:t>
                        </m:r>
                      </m:sub>
                    </m:sSub>
                    <m:r>
                      <a:rPr lang="es-419" sz="900" b="0" i="1">
                        <a:latin typeface="Cambria Math" panose="02040503050406030204" pitchFamily="18" charset="0"/>
                      </a:rPr>
                      <m:t>)</m:t>
                    </m:r>
                  </m:oMath>
                </m:oMathPara>
              </a14:m>
              <a:endParaRPr lang="es-CO" sz="900"/>
            </a:p>
          </xdr:txBody>
        </xdr:sp>
      </mc:Choice>
      <mc:Fallback xmlns="">
        <xdr:sp macro="" textlink="">
          <xdr:nvSpPr>
            <xdr:cNvPr id="5" name="CuadroTexto 4">
              <a:extLst>
                <a:ext uri="{FF2B5EF4-FFF2-40B4-BE49-F238E27FC236}">
                  <a16:creationId xmlns:a16="http://schemas.microsoft.com/office/drawing/2014/main" id="{3F549DBB-5D32-4B2D-822C-845AF5697C4B}"/>
                </a:ext>
              </a:extLst>
            </xdr:cNvPr>
            <xdr:cNvSpPr txBox="1"/>
          </xdr:nvSpPr>
          <xdr:spPr>
            <a:xfrm>
              <a:off x="4632654" y="7442571"/>
              <a:ext cx="247888" cy="14087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lang="es-419" sz="900" b="0" i="0">
                  <a:latin typeface="Cambria Math" panose="02040503050406030204" pitchFamily="18" charset="0"/>
                </a:rPr>
                <a:t>〖(𝑈〗_0)</a:t>
              </a:r>
              <a:endParaRPr lang="es-CO" sz="900"/>
            </a:p>
          </xdr:txBody>
        </xdr:sp>
      </mc:Fallback>
    </mc:AlternateContent>
    <xdr:clientData/>
  </xdr:one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RESUM96"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G:\presupuesto%20idu\CANTIDADES%20OBRA\comunicaciones\PTTO%20COMUNICACIONES%2014-ABR-09.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G:\Familia%20Monsalvo%20D&#237;az\Equipo%20Anterior\Rossana\CONSULTORIA\2009\Insumos%202009.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I:\MANTENIMIENTO%20RUTA%201001_MARZO%20DE%202008\Documents%20and%20Settings\PEDRO%20GARCIA%20REALPE\Mis%20documentos\AMV_G1_2006_TUMACO\Actas%20AMV_G1_Tumaco\a%20%20aaInformaci&#243;n" TargetMode="External"/></Relationships>
</file>

<file path=xl/externalLinks/_rels/externalLink13.xml.rels><?xml version="1.0" encoding="UTF-8" standalone="yes"?>
<Relationships xmlns="http://schemas.openxmlformats.org/package/2006/relationships"><Relationship Id="rId2" Type="http://schemas.openxmlformats.org/officeDocument/2006/relationships/externalLinkPath" Target="file:///D:\Diana\UPME\Fondos%202025\Proyectos\Nari&#241;o\Barbacoas\BPIN%202024000030017\Version%204\V4%20-%20interna\Info%2016-01-2025\Subsanaciones\Sostenibilidad\Documentos%20Excel\Sostenibilidad%20Barbacoas%20Fotovoltaico.xlsx" TargetMode="External"/><Relationship Id="rId1" Type="http://schemas.openxmlformats.org/officeDocument/2006/relationships/externalLinkPath" Target="file:///D:\Diana\UPME\Fondos%202025\Proyectos\Nari&#241;o\Barbacoas\BPIN%202024000030017\Version%204\V4%20-%20interna\Info%2016-01-2025\Subsanaciones\Sostenibilidad\Documentos%20Excel\Sostenibilidad%20Barbacoas%20Fotovoltaico.xlsx"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Amd\documentos%20c\Documentos-Wilson\Advial-Cmarca\bimestral\06-dic-ene-99\03JUN-JUL-98\Acc%20Ago-Sep.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G:\cjparrao1\Desktop\Presupuesto\IDU%20-%20copia\Componentes%20enTrabajo\Presupuesto%20Por%20Tramo\Tramo%203\Presupuesto%20Tramo%203.xlsx"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C:\a%20%20aaInformaci&#243;n%20GRUPO%204\A%20MInformes%20Mensuales\Informe%20de%20estado%20vial%20ene\aCCIDENTES%20DE%201995%20-%201996.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280C58CC\a%20%20aaInformaci&#243;n%20GRUPO"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https://d.docs.live.net/Centauro/datos/1/CIRCUITOS%20CODENSA.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https://d.docs.live.net/BIIM/RAFAEL%20-%20PROYECTOS%20TIPO%20BIIM%20MARZO/14.0%20PRESUPUESTOS%20FINALES%20PARA%20IMPRESI&#211;N/Presupuestos%20placa%20huellas/SOACHA%20Presupuesto_750%20_Intermedia_Suelo%20CD_V04V2.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G:\Angel%202006\PROCESOS_LIC_PAV_LOC\LICITACION_PPL_4_GRUPOS\PRESUPUESTOS_26_06_06\PRESUP_DEFINITIVOS_4G\PRESUP_PRECIOS_UNIFICADOS_OK\PRESUPUESTO%205-7.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https://d.docs.live.net/LANDRADE/OFICINA/Contrato%20GO2010056/informacion%202008/COSTEO%20DE%20A.I.U.%20Y%20FACTOR%20MULTIPLICADOR%20PARA%20PROYECTAR%20A&#209;O%202009.xls"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file:///\\Pc1\E\AMV-3005-2005\ADMON%20GRUPO%203%202004%20-2005\PRESUPUESTOS\Analisis%20de%20Precios%20Unitarios%20ASTRID.xls" TargetMode="External"/></Relationships>
</file>

<file path=xl/externalLinks/_rels/externalLink22.xml.rels><?xml version="1.0" encoding="UTF-8" standalone="yes"?>
<Relationships xmlns="http://schemas.openxmlformats.org/package/2006/relationships"><Relationship Id="rId2" Type="http://schemas.openxmlformats.org/officeDocument/2006/relationships/externalLinkPath" Target="file:///C:\Users\sebas\Downloads\Herramienta%20concepto%20integrado%20SGR-EE%2031-08-2023.xlsm" TargetMode="External"/><Relationship Id="rId1" Type="http://schemas.openxmlformats.org/officeDocument/2006/relationships/externalLinkPath" Target="file:///C:\Users\sebas\Downloads\Herramienta%20concepto%20integrado%20SGR-EE%2031-08-2023.xlsm"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https://d.docs.live.net/Hp-alexander/Documentos/winnt/perfiles/Co80097831/Mis%20documentos/Formatos/Presupuesto%20Da&#241;os%20Interinstitucionales1.xls" TargetMode="External"/></Relationships>
</file>

<file path=xl/externalLinks/_rels/externalLink24.xml.rels><?xml version="1.0" encoding="UTF-8" standalone="yes"?>
<Relationships xmlns="http://schemas.openxmlformats.org/package/2006/relationships"><Relationship Id="rId1" Type="http://schemas.openxmlformats.org/officeDocument/2006/relationships/externalLinkPath" Target="https://d.docs.live.net/Users/adolfo/Desktop/PRESUPUESTO%20INGENIE.xlsx" TargetMode="External"/></Relationships>
</file>

<file path=xl/externalLinks/_rels/externalLink25.xml.rels><?xml version="1.0" encoding="UTF-8" standalone="yes"?>
<Relationships xmlns="http://schemas.openxmlformats.org/package/2006/relationships"><Relationship Id="rId1" Type="http://schemas.openxmlformats.org/officeDocument/2006/relationships/externalLinkPath" Target="file:///G:\TRONCAL%2010\PRESUPUESTO\RECIBIDA\PRESUPUESTO\An&#225;lisis%20de%20precios%20unitarios\Datos%20b&#225;sicos.xls" TargetMode="External"/></Relationships>
</file>

<file path=xl/externalLinks/_rels/externalLink26.xml.rels><?xml version="1.0" encoding="UTF-8" standalone="yes"?>
<Relationships xmlns="http://schemas.openxmlformats.org/package/2006/relationships"><Relationship Id="rId1" Type="http://schemas.openxmlformats.org/officeDocument/2006/relationships/externalLinkPath" Target="https://d.docs.live.net/A0838/nuevos%20tdr/01_TRABAJO/IDU_202/PRESUPUESTOS/ABRIL_18/Ppto%20de%20Obra%20INARE-IDU-202-05%20-%20Tramo%20Cra-15-19%20-Separador-%20v.16-04-07.xls" TargetMode="External"/></Relationships>
</file>

<file path=xl/externalLinks/_rels/externalLink27.xml.rels><?xml version="1.0" encoding="UTF-8" standalone="yes"?>
<Relationships xmlns="http://schemas.openxmlformats.org/package/2006/relationships"><Relationship Id="rId1" Type="http://schemas.openxmlformats.org/officeDocument/2006/relationships/externalLinkPath" Target="https://d.docs.live.net/BIIM/CAROLINA%20OLARTE/Consolidacion%20Territorial/Entregables/PROYECTOS%20UACT%20-%20Finales/7.%20Nechi/3.%20Presupuesto/Presupuesto%20Nechi%20(2Feb.2015).xls" TargetMode="External"/></Relationships>
</file>

<file path=xl/externalLinks/_rels/externalLink28.xml.rels><?xml version="1.0" encoding="UTF-8" standalone="yes"?>
<Relationships xmlns="http://schemas.openxmlformats.org/package/2006/relationships"><Relationship Id="rId1" Type="http://schemas.openxmlformats.org/officeDocument/2006/relationships/externalLinkPath" Target="https://d.docs.live.net/Centauro/datos/Trab/Codensa-RSA/Densidades%20de%20carga/Cargabilidad%20econ&#243;mica5.xls" TargetMode="External"/></Relationships>
</file>

<file path=xl/externalLinks/_rels/externalLink29.xml.rels><?xml version="1.0" encoding="UTF-8" standalone="yes"?>
<Relationships xmlns="http://schemas.openxmlformats.org/package/2006/relationships"><Relationship Id="rId1" Type="http://schemas.openxmlformats.org/officeDocument/2006/relationships/externalLinkPath" Target="https://d.docs.live.net/Users/adolfo/Desktop/ING%20INGENIRIA%20S.A/B7A%20-Cancha%20750/3.%20Dise&#241;o%20Hidrosanitario/SABANA_PRESUPUESTO_CanchaMultiple_900_08sep2012.xlsx"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Presupuesto%20Construcci&#243;n%20Puente%20Peatonal%20Manitas.xls" TargetMode="External"/></Relationships>
</file>

<file path=xl/externalLinks/_rels/externalLink30.xml.rels><?xml version="1.0" encoding="UTF-8" standalone="yes"?>
<Relationships xmlns="http://schemas.openxmlformats.org/package/2006/relationships"><Relationship Id="rId1" Type="http://schemas.openxmlformats.org/officeDocument/2006/relationships/externalLinkPath" Target="file:///G:\Documents%20and%20Settings\MANUEL%20RICARDO%20GOMEZ\I.D.U\KM%205%20V&#237;a%20la%20Calera\PROCESO%20PRECONTRACUTUAL\presupuestos\Construcci&#243;n\EJEMPLOS\Copia%20de%20PRESUPUESTO%20PUENTE%20TRANSVERSAL%2045%20-%20V.1.xls" TargetMode="External"/></Relationships>
</file>

<file path=xl/externalLinks/_rels/externalLink31.xml.rels><?xml version="1.0" encoding="UTF-8" standalone="yes"?>
<Relationships xmlns="http://schemas.openxmlformats.org/package/2006/relationships"><Relationship Id="rId1" Type="http://schemas.openxmlformats.org/officeDocument/2006/relationships/externalLinkPath" Target="https://d.docs.live.net/Servidor/f/C.701%20DISE&#209;OS%20IDU%20GRUPO%20G/09%20Productos%20de%20la%20Consultor&#237;a/701_SIN_ANALISIS_PRECIOS_UNITARIOS%20en%20proceso/APU_GRUPO_G-Base.xls" TargetMode="External"/></Relationships>
</file>

<file path=xl/externalLinks/_rels/externalLink32.xml.rels><?xml version="1.0" encoding="UTF-8" standalone="yes"?>
<Relationships xmlns="http://schemas.openxmlformats.org/package/2006/relationships"><Relationship Id="rId1" Type="http://schemas.openxmlformats.org/officeDocument/2006/relationships/externalLinkPath" Target="https://d.docs.live.net/Servidor/DATOS%20(F)/Documents%20and%20Settings/Administrador/Mis%20documentos/Mis%20archivos%20recibidos/APUS%20JUNIO%2015-04.xls" TargetMode="External"/></Relationships>
</file>

<file path=xl/externalLinks/_rels/externalLink33.xml.rels><?xml version="1.0" encoding="UTF-8" standalone="yes"?>
<Relationships xmlns="http://schemas.openxmlformats.org/package/2006/relationships"><Relationship Id="rId1" Type="http://schemas.openxmlformats.org/officeDocument/2006/relationships/externalLinkPath" Target="file:///G:\Documents%20and%20Settings\cmcarden1\Mis%20documentos\MARIA%20CAROLINA\PRESUPUESTO\CONSTRUCCI&#211;N\CALI%20TUNA%20BAJA\1.%20PRESUPUESTO%20CALI%20TUNA%20BAJA%20FINAL.xls" TargetMode="External"/></Relationships>
</file>

<file path=xl/externalLinks/_rels/externalLink34.xml.rels><?xml version="1.0" encoding="UTF-8" standalone="yes"?>
<Relationships xmlns="http://schemas.openxmlformats.org/package/2006/relationships"><Relationship Id="rId1" Type="http://schemas.openxmlformats.org/officeDocument/2006/relationships/externalLinkPath" Target="file:///D:\Documents%20and%20Settings\Administrador\Escritorio\INFORMES\INFORMES%20A%20COMPRAS\INFORME%20PENDIENTES%2020-01-11.xls" TargetMode="External"/></Relationships>
</file>

<file path=xl/externalLinks/_rels/externalLink35.xml.rels><?xml version="1.0" encoding="UTF-8" standalone="yes"?>
<Relationships xmlns="http://schemas.openxmlformats.org/package/2006/relationships"><Relationship Id="rId1" Type="http://schemas.openxmlformats.org/officeDocument/2006/relationships/externalLinkPath" Target="file:///G:\Escritorio\PP\PP%20no%20usados\1&#186;%20de%20Mayo%20con%2049C.xls" TargetMode="External"/></Relationships>
</file>

<file path=xl/externalLinks/_rels/externalLink36.xml.rels><?xml version="1.0" encoding="UTF-8" standalone="yes"?>
<Relationships xmlns="http://schemas.openxmlformats.org/package/2006/relationships"><Relationship Id="rId1" Type="http://schemas.microsoft.com/office/2006/relationships/xlExternalLinkPath/xlPathMissing" Target="MATRIZ%20PARA%20EL%20CALCULO%20DEL%20AIU%202009.xls" TargetMode="External"/></Relationships>
</file>

<file path=xl/externalLinks/_rels/externalLink37.xml.rels><?xml version="1.0" encoding="UTF-8" standalone="yes"?>
<Relationships xmlns="http://schemas.openxmlformats.org/package/2006/relationships"><Relationship Id="rId1" Type="http://schemas.openxmlformats.org/officeDocument/2006/relationships/externalLinkPath" Target="file:///\\Estacion2\d\DOCUME~1\USER05~1\CONFIG~1\TEMP\ADMINISTRACION%20VIAL%20G2\PRESUPUESTOS\Presupuesto%20remoci&#243;n%20de%20derrumbes.xls" TargetMode="External"/></Relationships>
</file>

<file path=xl/externalLinks/_rels/externalLink38.xml.rels><?xml version="1.0" encoding="UTF-8" standalone="yes"?>
<Relationships xmlns="http://schemas.openxmlformats.org/package/2006/relationships"><Relationship Id="rId1" Type="http://schemas.openxmlformats.org/officeDocument/2006/relationships/externalLinkPath" Target="https://d.docs.live.net/Users/jmperez/Documents/TECNICA/DEPORTE%20Y%20RECREACION/02%20ESTANDARIZADO%20POLIDEPORTIVO/05%20HOJA%20CALCULO%20ESTANDARIZADO/PRESUPUESTO%20DEL%20POLIDEPORTIVO%20COMPLETO.xlsx" TargetMode="External"/></Relationships>
</file>

<file path=xl/externalLinks/_rels/externalLink39.xml.rels><?xml version="1.0" encoding="UTF-8" standalone="yes"?>
<Relationships xmlns="http://schemas.openxmlformats.org/package/2006/relationships"><Relationship Id="rId1" Type="http://schemas.openxmlformats.org/officeDocument/2006/relationships/externalLinkPath" Target="file:///C:\ADM%20VIAL%2003%20-%20CORDOBA\ESTADO%20DE%20RED\2103mar%20.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G:\MaCaroCar\Documents\PERSONAL%20MACAROCAR\PPTO%20PRELIMINAR%20PPL\APU%20VOL%201.xls" TargetMode="External"/></Relationships>
</file>

<file path=xl/externalLinks/_rels/externalLink40.xml.rels><?xml version="1.0" encoding="UTF-8" standalone="yes"?>
<Relationships xmlns="http://schemas.openxmlformats.org/package/2006/relationships"><Relationship Id="rId1" Type="http://schemas.openxmlformats.org/officeDocument/2006/relationships/externalLinkPath" Target="file:///D:\Documentos\Hato%20Nuevo\Circular051-2022%20Anexo.xlsx" TargetMode="External"/></Relationships>
</file>

<file path=xl/externalLinks/_rels/externalLink41.xml.rels><?xml version="1.0" encoding="UTF-8" standalone="yes"?>
<Relationships xmlns="http://schemas.openxmlformats.org/package/2006/relationships"><Relationship Id="rId1" Type="http://schemas.openxmlformats.org/officeDocument/2006/relationships/externalLinkPath" Target="https://d.docs.live.net/Users/adolfo/Downloads/1409-2012_Presupuesto_750(1)............xlsx" TargetMode="External"/></Relationships>
</file>

<file path=xl/externalLinks/_rels/externalLink42.xml.rels><?xml version="1.0" encoding="UTF-8" standalone="yes"?>
<Relationships xmlns="http://schemas.openxmlformats.org/package/2006/relationships"><Relationship Id="rId1" Type="http://schemas.openxmlformats.org/officeDocument/2006/relationships/externalLinkPath" Target="https://d.docs.live.net/2016/PROYECTA-BIIM/PROYECTO/PROYECTO/Proyecto%20Tipacoqu&#233;%20ALC/13.%20Presupuesto%20Y%20APU&#180;S/PRESUPUESTO%20Y%20APU&#180;s%20TIPACOQUE%20%20%2006-10-2014.xlsx" TargetMode="External"/></Relationships>
</file>

<file path=xl/externalLinks/_rels/externalLink43.xml.rels><?xml version="1.0" encoding="UTF-8" standalone="yes"?>
<Relationships xmlns="http://schemas.openxmlformats.org/package/2006/relationships"><Relationship Id="rId1" Type="http://schemas.openxmlformats.org/officeDocument/2006/relationships/externalLinkPath" Target="https://d.docs.live.net/Users/USUARIO/Desktop/ESPB/1.%20PROYECTOS/MUNICIPIOS/MACRO%20PARA%20PRESUPUESTO/APU'S%20GOBERNACION%202013%20GENERAL%20-%20CABETO.xlsm" TargetMode="External"/></Relationships>
</file>

<file path=xl/externalLinks/_rels/externalLink44.xml.rels><?xml version="1.0" encoding="UTF-8" standalone="yes"?>
<Relationships xmlns="http://schemas.openxmlformats.org/package/2006/relationships"><Relationship Id="rId1" Type="http://schemas.openxmlformats.org/officeDocument/2006/relationships/externalLinkPath" Target="file:///D:\Users\Alejo\Alejandro\Empresa\Nexos%20Incoel\Bavaria%20Pereira%20Centro%20de%20Distribuci&#243;n\ItemsAlejo\Cotizacion%20Bavaria%20C.Estructurado%20C.Distribucion%20Pereira%20Nuevo%20Formato.xls" TargetMode="External"/></Relationships>
</file>

<file path=xl/externalLinks/_rels/externalLink45.xml.rels><?xml version="1.0" encoding="UTF-8" standalone="yes"?>
<Relationships xmlns="http://schemas.openxmlformats.org/package/2006/relationships"><Relationship Id="rId1" Type="http://schemas.openxmlformats.org/officeDocument/2006/relationships/externalLinkPath" Target="file:///D:\Users\Doris\Documents\X%20REVISIONES\02%20Formato%2020F-PL07\20F-PL07%20Acta%20Parcial%20de%20Obra%20V.2%202011-01-18.xls" TargetMode="External"/></Relationships>
</file>

<file path=xl/externalLinks/_rels/externalLink46.xml.rels><?xml version="1.0" encoding="UTF-8" standalone="yes"?>
<Relationships xmlns="http://schemas.openxmlformats.org/package/2006/relationships"><Relationship Id="rId1" Type="http://schemas.openxmlformats.org/officeDocument/2006/relationships/externalLinkPath" Target="file:///E:\a%20%20aaInformaci&#243;n%20GRUPO%204\A%20MInformes%20Mensuales\Informe%20de%20estado%20vial%20ene\aCCIDENTES%20DE%201995%20-%201996.xls" TargetMode="External"/></Relationships>
</file>

<file path=xl/externalLinks/_rels/externalLink47.xml.rels><?xml version="1.0" encoding="UTF-8" standalone="yes"?>
<Relationships xmlns="http://schemas.openxmlformats.org/package/2006/relationships"><Relationship Id="rId1" Type="http://schemas.openxmlformats.org/officeDocument/2006/relationships/externalLinkPath" Target="file:///C:\AMV-02-BOL\EST.V&#205;A%20CRIT.TECNICO%20AMB-BOL-02\DICIEMBRE-2008\EST.V&#205;A%20CRITERIO%20TECNICO%2090BLB.xls" TargetMode="External"/></Relationships>
</file>

<file path=xl/externalLinks/_rels/externalLink48.xml.rels><?xml version="1.0" encoding="UTF-8" standalone="yes"?>
<Relationships xmlns="http://schemas.openxmlformats.org/package/2006/relationships"><Relationship Id="rId1" Type="http://schemas.openxmlformats.org/officeDocument/2006/relationships/externalLinkPath" Target="file:///C:\EST.V&#205;A%20CRITERIO%20TECNICO.xls" TargetMode="External"/></Relationships>
</file>

<file path=xl/externalLinks/_rels/externalLink49.xml.rels><?xml version="1.0" encoding="UTF-8" standalone="yes"?>
<Relationships xmlns="http://schemas.openxmlformats.org/package/2006/relationships"><Relationship Id="rId1" Type="http://schemas.openxmlformats.org/officeDocument/2006/relationships/externalLinkPath" Target="https://d.docs.live.net/Servidorsma/761/PRODUCTOS/E&amp;D/P127/Informes/Presupuestos/P127-PO-GE-002%20V1%20EN%20PROCESO.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A:\a%20%20aaInformaci&#243;n%20GRUPO%204\A%20MInformes%20Mensuales\Informe%20de%20estado%20vial%20ene\aCCIDENTES%20DE%201995%20-%201996.xls" TargetMode="External"/></Relationships>
</file>

<file path=xl/externalLinks/_rels/externalLink50.xml.rels><?xml version="1.0" encoding="UTF-8" standalone="yes"?>
<Relationships xmlns="http://schemas.openxmlformats.org/package/2006/relationships"><Relationship Id="rId1" Type="http://schemas.openxmlformats.org/officeDocument/2006/relationships/externalLinkPath" Target="file:///D:\Users\Angela%20Losada\Downloads\Agualongo%20Fotovoltaico%20(1)\Agualongo\APU%20-%20Agualongo.xlsx" TargetMode="External"/></Relationships>
</file>

<file path=xl/externalLinks/_rels/externalLink51.xml.rels><?xml version="1.0" encoding="UTF-8" standalone="yes"?>
<Relationships xmlns="http://schemas.openxmlformats.org/package/2006/relationships"><Relationship Id="rId1" Type="http://schemas.openxmlformats.org/officeDocument/2006/relationships/externalLinkPath" Target="https://d.docs.live.net/Lcopc2421/correo/PLANOBRASING.xls" TargetMode="External"/></Relationships>
</file>

<file path=xl/externalLinks/_rels/externalLink52.xml.rels><?xml version="1.0" encoding="UTF-8" standalone="yes"?>
<Relationships xmlns="http://schemas.openxmlformats.org/package/2006/relationships"><Relationship Id="rId1" Type="http://schemas.openxmlformats.org/officeDocument/2006/relationships/externalLinkPath" Target="file:///A:\costodisteeb.xls" TargetMode="External"/></Relationships>
</file>

<file path=xl/externalLinks/_rels/externalLink53.xml.rels><?xml version="1.0" encoding="UTF-8" standalone="yes"?>
<Relationships xmlns="http://schemas.openxmlformats.org/package/2006/relationships"><Relationship Id="rId1" Type="http://schemas.microsoft.com/office/2006/relationships/xlExternalLinkPath/xlPathMissing" Target="PUNITARIOS%20PARA%20241201%202S.xls" TargetMode="External"/></Relationships>
</file>

<file path=xl/externalLinks/_rels/externalLink54.xml.rels><?xml version="1.0" encoding="UTF-8" standalone="yes"?>
<Relationships xmlns="http://schemas.openxmlformats.org/package/2006/relationships"><Relationship Id="rId1" Type="http://schemas.openxmlformats.org/officeDocument/2006/relationships/externalLinkPath" Target="https://d.docs.live.net/MIJ/NL%20Costeos/Costeo%20Consultoria%20Bancol.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C:\Memoria%20Roja\Users\Felipe\AppData\Local\Microsoft\Windows\Temporary%20Internet%20Files\Low\Content.IE5\XW5R1VQ0\PRESUPUESTO%20definitivo%20EL%20NOGAL.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https://d.docs.live.net/Users/ADOLFO%20ALONSO%20BUITRA/Documents/ADOLFO/Documentos_General_2010-2011/Obras_2010/Francisco_Calderon/Federacion_Cafeteros/Presupuesto_Federacion/PRESUPUESTO%20Y%20APUS%20608-MONIQUIRAMARZO.LXS.xlsm"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C:\Users\user.user-PC\Downloads\ACTA%20MODIFICACION_12_dic_2014_v_final.xlsx"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K:\a%20%20aaInformaci&#243;n%20GRUPO%204\A%20MInformes%20Mensuales\Informe%20de%20estado%20vial%20ene\aCCIDENTES%20DE%201995%20-%201996.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ESUM96"/>
      <sheetName val="Hoja2"/>
      <sheetName val="Hoja5"/>
      <sheetName val="DIURNO"/>
      <sheetName val="Hoja1"/>
      <sheetName val="Proveedores"/>
      <sheetName val="RANGOS DE CONTRATO"/>
      <sheetName val="MEMORIAS"/>
    </sheetNames>
    <sheetDataSet>
      <sheetData sheetId="0" refreshError="1"/>
      <sheetData sheetId="1" refreshError="1"/>
      <sheetData sheetId="2" refreshError="1"/>
      <sheetData sheetId="3" refreshError="1"/>
      <sheetData sheetId="4"/>
      <sheetData sheetId="5" refreshError="1"/>
      <sheetData sheetId="6" refreshError="1"/>
      <sheetData sheetId="7"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OS"/>
      <sheetName val="UNIDAD_MEDIDA"/>
      <sheetName val="HERRAMIENTA"/>
      <sheetName val="MATERIALES"/>
      <sheetName val="TRANSPORTE"/>
      <sheetName val="MANO_OBRA"/>
      <sheetName val="PPTO"/>
      <sheetName val="1.0"/>
      <sheetName val="2.0"/>
      <sheetName val="3.0"/>
      <sheetName val="4.0"/>
      <sheetName val="5.0"/>
      <sheetName val="6.0"/>
      <sheetName val="7.0"/>
      <sheetName val="8.0"/>
      <sheetName val="9.0"/>
      <sheetName val="10.0"/>
      <sheetName val="Modelo"/>
    </sheetNames>
    <sheetDataSet>
      <sheetData sheetId="0" refreshError="1">
        <row r="2">
          <cell r="D2" t="str">
            <v>ESTUDIOS Y DISEÑOS ACCESOS A BARRIOS</v>
          </cell>
        </row>
        <row r="3">
          <cell r="D3" t="str">
            <v>GRUPO 2 BOGOTA D.C.</v>
          </cell>
        </row>
        <row r="6">
          <cell r="D6">
            <v>39917</v>
          </cell>
        </row>
        <row r="7">
          <cell r="D7" t="str">
            <v>DIN S.A.</v>
          </cell>
        </row>
        <row r="8">
          <cell r="D8">
            <v>0.1</v>
          </cell>
        </row>
        <row r="9">
          <cell r="D9">
            <v>0.05</v>
          </cell>
        </row>
        <row r="10">
          <cell r="D10">
            <v>0.05</v>
          </cell>
        </row>
        <row r="11">
          <cell r="D11">
            <v>0.16</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teriales"/>
      <sheetName val="Personal"/>
      <sheetName val="Equipo"/>
      <sheetName val="Transporte"/>
      <sheetName val="FP"/>
      <sheetName val="Jornal"/>
      <sheetName val="Cuadrillas"/>
      <sheetName val="Datos"/>
      <sheetName val="Equ"/>
      <sheetName val="Trans"/>
      <sheetName val="Mat"/>
      <sheetName val="PRESUPUESTO"/>
      <sheetName val="Salarios"/>
      <sheetName val="2,2,6,1 Pilotes 0,30"/>
    </sheetNames>
    <sheetDataSet>
      <sheetData sheetId="0"/>
      <sheetData sheetId="1"/>
      <sheetData sheetId="2"/>
      <sheetData sheetId="3"/>
      <sheetData sheetId="4"/>
      <sheetData sheetId="5" refreshError="1">
        <row r="12">
          <cell r="A12" t="str">
            <v>Trabajador</v>
          </cell>
          <cell r="B12" t="str">
            <v>Salario Básico Mensual</v>
          </cell>
          <cell r="D12" t="str">
            <v>Jornal</v>
          </cell>
          <cell r="E12" t="str">
            <v>Prestaciones</v>
          </cell>
          <cell r="F12" t="str">
            <v>Días no</v>
          </cell>
          <cell r="G12" t="str">
            <v>Total</v>
          </cell>
          <cell r="H12" t="str">
            <v>Jornal Real $</v>
          </cell>
        </row>
        <row r="13">
          <cell r="B13" t="str">
            <v>S.M.</v>
          </cell>
          <cell r="C13" t="str">
            <v>$</v>
          </cell>
          <cell r="D13" t="str">
            <v>Básico</v>
          </cell>
          <cell r="E13" t="str">
            <v>Sociales</v>
          </cell>
          <cell r="F13" t="str">
            <v>habiles</v>
          </cell>
          <cell r="G13" t="str">
            <v>Prestaciones</v>
          </cell>
          <cell r="H13" t="str">
            <v>Jornal Real</v>
          </cell>
          <cell r="I13" t="str">
            <v>Jornal Real</v>
          </cell>
        </row>
        <row r="14">
          <cell r="F14">
            <v>0.19</v>
          </cell>
          <cell r="H14" t="str">
            <v>día</v>
          </cell>
          <cell r="I14" t="str">
            <v>hora</v>
          </cell>
        </row>
        <row r="15">
          <cell r="B15">
            <v>1</v>
          </cell>
          <cell r="C15">
            <v>496900</v>
          </cell>
        </row>
        <row r="16">
          <cell r="A16" t="str">
            <v>Obrero</v>
          </cell>
          <cell r="B16">
            <v>1.4</v>
          </cell>
          <cell r="C16">
            <v>695660</v>
          </cell>
          <cell r="D16">
            <v>23188.666666666668</v>
          </cell>
          <cell r="E16">
            <v>39530</v>
          </cell>
          <cell r="F16">
            <v>4406</v>
          </cell>
          <cell r="G16">
            <v>43936</v>
          </cell>
          <cell r="H16">
            <v>67124.666666666672</v>
          </cell>
          <cell r="I16">
            <v>8390.5833333333339</v>
          </cell>
        </row>
        <row r="17">
          <cell r="A17" t="str">
            <v>Ayudante</v>
          </cell>
          <cell r="B17">
            <v>1.4</v>
          </cell>
          <cell r="C17">
            <v>695660</v>
          </cell>
          <cell r="D17">
            <v>23188.666666666668</v>
          </cell>
          <cell r="E17">
            <v>39530</v>
          </cell>
          <cell r="F17">
            <v>4406</v>
          </cell>
          <cell r="G17">
            <v>43936</v>
          </cell>
          <cell r="H17">
            <v>67124.666666666672</v>
          </cell>
          <cell r="I17">
            <v>8390.5833333333339</v>
          </cell>
        </row>
        <row r="18">
          <cell r="A18" t="str">
            <v>Oficial</v>
          </cell>
          <cell r="B18">
            <v>2.62</v>
          </cell>
          <cell r="C18">
            <v>1302000</v>
          </cell>
          <cell r="D18">
            <v>43400</v>
          </cell>
          <cell r="E18">
            <v>68698</v>
          </cell>
          <cell r="F18">
            <v>8246</v>
          </cell>
          <cell r="G18">
            <v>76944</v>
          </cell>
          <cell r="H18">
            <v>120344</v>
          </cell>
          <cell r="I18">
            <v>15043</v>
          </cell>
        </row>
        <row r="19">
          <cell r="A19" t="str">
            <v>Inspector</v>
          </cell>
          <cell r="B19">
            <v>3.14</v>
          </cell>
          <cell r="C19">
            <v>1560000</v>
          </cell>
          <cell r="D19">
            <v>52000</v>
          </cell>
          <cell r="E19">
            <v>82311</v>
          </cell>
          <cell r="F19">
            <v>9880</v>
          </cell>
          <cell r="G19">
            <v>92191</v>
          </cell>
          <cell r="H19">
            <v>144191</v>
          </cell>
          <cell r="I19">
            <v>18023.875</v>
          </cell>
        </row>
        <row r="20">
          <cell r="A20" t="str">
            <v>Maestro</v>
          </cell>
          <cell r="B20">
            <v>4.1500000000000004</v>
          </cell>
          <cell r="C20">
            <v>2062000</v>
          </cell>
          <cell r="D20">
            <v>68733.333333333328</v>
          </cell>
          <cell r="E20">
            <v>108798</v>
          </cell>
          <cell r="F20">
            <v>13059</v>
          </cell>
          <cell r="G20">
            <v>121857</v>
          </cell>
          <cell r="H20">
            <v>190590.33333333331</v>
          </cell>
          <cell r="I20">
            <v>23823.791666666664</v>
          </cell>
        </row>
        <row r="21">
          <cell r="A21" t="str">
            <v>Perforador</v>
          </cell>
          <cell r="B21">
            <v>4.1500000000000004</v>
          </cell>
          <cell r="C21">
            <v>2062000</v>
          </cell>
          <cell r="D21">
            <v>68733.333333333328</v>
          </cell>
          <cell r="E21">
            <v>108798</v>
          </cell>
          <cell r="F21">
            <v>13059</v>
          </cell>
          <cell r="G21">
            <v>121857</v>
          </cell>
          <cell r="H21">
            <v>190590.33333333331</v>
          </cell>
          <cell r="I21">
            <v>23823.791666666664</v>
          </cell>
        </row>
        <row r="22">
          <cell r="A22" t="str">
            <v>Cadenero</v>
          </cell>
          <cell r="B22">
            <v>2.1800000000000002</v>
          </cell>
          <cell r="C22">
            <v>1083000</v>
          </cell>
          <cell r="D22">
            <v>36100</v>
          </cell>
          <cell r="E22">
            <v>57143</v>
          </cell>
          <cell r="F22">
            <v>6859</v>
          </cell>
          <cell r="G22">
            <v>64002</v>
          </cell>
          <cell r="H22">
            <v>100102</v>
          </cell>
          <cell r="I22">
            <v>12512.75</v>
          </cell>
        </row>
        <row r="23">
          <cell r="A23" t="str">
            <v>Topógrafo</v>
          </cell>
          <cell r="B23">
            <v>3.66</v>
          </cell>
          <cell r="C23">
            <v>1819000</v>
          </cell>
          <cell r="D23">
            <v>60633.333333333336</v>
          </cell>
          <cell r="E23">
            <v>95977</v>
          </cell>
          <cell r="F23">
            <v>11520</v>
          </cell>
          <cell r="G23">
            <v>107497</v>
          </cell>
          <cell r="H23">
            <v>168130.33333333334</v>
          </cell>
          <cell r="I23">
            <v>21016.291666666668</v>
          </cell>
        </row>
        <row r="24">
          <cell r="A24" t="str">
            <v>Machinero</v>
          </cell>
          <cell r="B24">
            <v>2.97</v>
          </cell>
          <cell r="C24">
            <v>1476000</v>
          </cell>
          <cell r="D24">
            <v>49200</v>
          </cell>
          <cell r="E24">
            <v>77879</v>
          </cell>
          <cell r="F24">
            <v>9348</v>
          </cell>
          <cell r="G24">
            <v>87227</v>
          </cell>
          <cell r="H24">
            <v>136427</v>
          </cell>
          <cell r="I24">
            <v>17053.375</v>
          </cell>
        </row>
        <row r="25">
          <cell r="A25" t="str">
            <v>Polvorero</v>
          </cell>
          <cell r="B25">
            <v>2.09</v>
          </cell>
          <cell r="C25">
            <v>1039000</v>
          </cell>
          <cell r="D25">
            <v>34633.333333333336</v>
          </cell>
          <cell r="E25">
            <v>54821</v>
          </cell>
          <cell r="F25">
            <v>6580</v>
          </cell>
          <cell r="G25">
            <v>61401</v>
          </cell>
          <cell r="H25">
            <v>96034.333333333343</v>
          </cell>
          <cell r="I25">
            <v>12004.291666666668</v>
          </cell>
        </row>
      </sheetData>
      <sheetData sheetId="6" refreshError="1">
        <row r="13">
          <cell r="C13" t="str">
            <v>Descripción</v>
          </cell>
          <cell r="D13" t="str">
            <v>Jornal</v>
          </cell>
          <cell r="E13" t="str">
            <v>Prestaciones</v>
          </cell>
          <cell r="F13" t="str">
            <v>Total</v>
          </cell>
        </row>
        <row r="15">
          <cell r="C15" t="str">
            <v>Oficial</v>
          </cell>
          <cell r="D15">
            <v>43400</v>
          </cell>
          <cell r="E15">
            <v>76944</v>
          </cell>
          <cell r="F15">
            <v>120344</v>
          </cell>
        </row>
        <row r="16">
          <cell r="C16" t="str">
            <v>Ayudante</v>
          </cell>
          <cell r="D16">
            <v>92755</v>
          </cell>
          <cell r="E16">
            <v>175744</v>
          </cell>
          <cell r="F16">
            <v>268499</v>
          </cell>
        </row>
        <row r="17">
          <cell r="C17">
            <v>1</v>
          </cell>
          <cell r="D17">
            <v>136155</v>
          </cell>
          <cell r="E17">
            <v>252688</v>
          </cell>
          <cell r="F17">
            <v>388843</v>
          </cell>
        </row>
        <row r="19">
          <cell r="C19" t="str">
            <v>Machinero</v>
          </cell>
          <cell r="D19">
            <v>49200</v>
          </cell>
          <cell r="E19">
            <v>87227</v>
          </cell>
          <cell r="F19">
            <v>136427</v>
          </cell>
        </row>
        <row r="20">
          <cell r="C20" t="str">
            <v>Polvorero</v>
          </cell>
          <cell r="D20">
            <v>34633</v>
          </cell>
          <cell r="E20">
            <v>61401</v>
          </cell>
          <cell r="F20">
            <v>96034</v>
          </cell>
        </row>
        <row r="21">
          <cell r="C21">
            <v>2</v>
          </cell>
          <cell r="D21">
            <v>83833</v>
          </cell>
          <cell r="E21">
            <v>148628</v>
          </cell>
          <cell r="F21">
            <v>232461</v>
          </cell>
        </row>
        <row r="23">
          <cell r="C23" t="str">
            <v>Oficial</v>
          </cell>
          <cell r="D23">
            <v>43400</v>
          </cell>
          <cell r="E23">
            <v>76944</v>
          </cell>
          <cell r="F23">
            <v>120344</v>
          </cell>
        </row>
        <row r="24">
          <cell r="C24" t="str">
            <v>Ayudante</v>
          </cell>
          <cell r="D24">
            <v>46377</v>
          </cell>
          <cell r="E24">
            <v>87872</v>
          </cell>
          <cell r="F24">
            <v>134249</v>
          </cell>
        </row>
        <row r="25">
          <cell r="C25">
            <v>3</v>
          </cell>
          <cell r="D25">
            <v>89777</v>
          </cell>
          <cell r="E25">
            <v>164816</v>
          </cell>
          <cell r="F25">
            <v>254593</v>
          </cell>
        </row>
        <row r="27">
          <cell r="C27" t="str">
            <v>Maestro</v>
          </cell>
          <cell r="D27">
            <v>68733</v>
          </cell>
          <cell r="E27">
            <v>121857</v>
          </cell>
          <cell r="F27">
            <v>190590</v>
          </cell>
        </row>
        <row r="28">
          <cell r="C28" t="str">
            <v>Oficial</v>
          </cell>
          <cell r="D28">
            <v>43400</v>
          </cell>
          <cell r="E28">
            <v>76944</v>
          </cell>
          <cell r="F28">
            <v>120344</v>
          </cell>
        </row>
        <row r="29">
          <cell r="C29" t="str">
            <v>Obrero</v>
          </cell>
          <cell r="D29">
            <v>139132</v>
          </cell>
          <cell r="E29">
            <v>263616</v>
          </cell>
          <cell r="F29">
            <v>402748</v>
          </cell>
        </row>
        <row r="30">
          <cell r="C30">
            <v>4</v>
          </cell>
          <cell r="D30">
            <v>251265</v>
          </cell>
          <cell r="E30">
            <v>462417</v>
          </cell>
          <cell r="F30">
            <v>713682</v>
          </cell>
        </row>
        <row r="32">
          <cell r="C32" t="str">
            <v>Perforador</v>
          </cell>
          <cell r="D32">
            <v>68733</v>
          </cell>
          <cell r="E32">
            <v>121857</v>
          </cell>
          <cell r="F32">
            <v>190590</v>
          </cell>
        </row>
        <row r="33">
          <cell r="C33" t="str">
            <v>Ayudante</v>
          </cell>
          <cell r="D33">
            <v>46377</v>
          </cell>
          <cell r="E33">
            <v>87872</v>
          </cell>
          <cell r="F33">
            <v>134249</v>
          </cell>
        </row>
        <row r="34">
          <cell r="C34">
            <v>5</v>
          </cell>
          <cell r="D34">
            <v>115110</v>
          </cell>
          <cell r="E34">
            <v>209729</v>
          </cell>
          <cell r="F34">
            <v>324839</v>
          </cell>
        </row>
        <row r="36">
          <cell r="C36" t="str">
            <v>Topógrafo</v>
          </cell>
          <cell r="D36">
            <v>60633</v>
          </cell>
          <cell r="E36">
            <v>107497</v>
          </cell>
          <cell r="F36">
            <v>168130</v>
          </cell>
        </row>
        <row r="37">
          <cell r="C37" t="str">
            <v>Cadenero</v>
          </cell>
          <cell r="D37">
            <v>72200</v>
          </cell>
          <cell r="E37">
            <v>128004</v>
          </cell>
          <cell r="F37">
            <v>200204</v>
          </cell>
        </row>
        <row r="38">
          <cell r="C38" t="str">
            <v>Ayudante</v>
          </cell>
          <cell r="D38">
            <v>69566</v>
          </cell>
          <cell r="E38">
            <v>131808</v>
          </cell>
          <cell r="F38">
            <v>201374</v>
          </cell>
        </row>
        <row r="39">
          <cell r="C39">
            <v>6</v>
          </cell>
          <cell r="D39">
            <v>202399</v>
          </cell>
          <cell r="E39">
            <v>367309</v>
          </cell>
          <cell r="F39">
            <v>569708</v>
          </cell>
        </row>
        <row r="41">
          <cell r="C41" t="str">
            <v>Inspector</v>
          </cell>
          <cell r="D41">
            <v>52000</v>
          </cell>
          <cell r="E41">
            <v>92191</v>
          </cell>
          <cell r="F41">
            <v>144191</v>
          </cell>
        </row>
        <row r="42">
          <cell r="C42" t="str">
            <v>Obrero</v>
          </cell>
          <cell r="D42">
            <v>162321</v>
          </cell>
          <cell r="E42">
            <v>307552</v>
          </cell>
          <cell r="F42">
            <v>469873</v>
          </cell>
        </row>
        <row r="43">
          <cell r="C43">
            <v>7</v>
          </cell>
          <cell r="D43">
            <v>214321</v>
          </cell>
          <cell r="E43">
            <v>399743</v>
          </cell>
          <cell r="F43">
            <v>614064</v>
          </cell>
        </row>
      </sheetData>
      <sheetData sheetId="7" refreshError="1">
        <row r="8">
          <cell r="B8">
            <v>2.8888699999999998</v>
          </cell>
        </row>
        <row r="11">
          <cell r="B11">
            <v>2.25027</v>
          </cell>
        </row>
      </sheetData>
      <sheetData sheetId="8" refreshError="1"/>
      <sheetData sheetId="9" refreshError="1"/>
      <sheetData sheetId="10" refreshError="1"/>
      <sheetData sheetId="11" refreshError="1"/>
      <sheetData sheetId="12" refreshError="1"/>
      <sheetData sheetId="13"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1"/>
      <sheetName val="AMC"/>
      <sheetName val="Basico"/>
      <sheetName val="Iva"/>
      <sheetName val="Total"/>
      <sheetName val="amc_acta"/>
      <sheetName val="amc_bas"/>
      <sheetName val="amc_iva"/>
      <sheetName val="amc_total"/>
      <sheetName val="amc_anticip"/>
      <sheetName val="a  aaInformación"/>
      <sheetName val="a%20%20aaInformación"/>
      <sheetName val="Informacion"/>
      <sheetName val="aCCIDENTES DE 1995 - 1996"/>
      <sheetName val="a%20%20aaInformaci%C3%B3n"/>
      <sheetName val="BASES"/>
      <sheetName val="CDItem"/>
      <sheetName val="\MANTENIMIENTO RUTA 1001_MARZO "/>
      <sheetName val="Presupuesto"/>
      <sheetName val="ANEXO IX"/>
      <sheetName val="APUs"/>
      <sheetName val="INSUMOS"/>
      <sheetName val="PptoGral"/>
      <sheetName val="\I\MANTENIMIENTO RUTA 1001_MARZ"/>
      <sheetName val="\F\MANTENIMIENTO RUTA 1001_MARZ"/>
      <sheetName val="a__aaInformación"/>
      <sheetName val="a__aaInformación1"/>
      <sheetName val="a__aaInformación2"/>
      <sheetName val="otros"/>
      <sheetName val="\\SERVIDOR\Public2\MANTENIMIENT"/>
      <sheetName val="\Users\USUARIO\Downloads\MANTEN"/>
    </sheetNames>
    <definedNames>
      <definedName name="absc"/>
    </definedNames>
    <sheetDataSet>
      <sheetData sheetId="0"/>
      <sheetData sheetId="1"/>
      <sheetData sheetId="2"/>
      <sheetData sheetId="3"/>
      <sheetData sheetId="4"/>
      <sheetData sheetId="5"/>
      <sheetData sheetId="6"/>
      <sheetData sheetId="7"/>
      <sheetData sheetId="8"/>
      <sheetData sheetId="9"/>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sheetData sheetId="24"/>
      <sheetData sheetId="25" refreshError="1"/>
      <sheetData sheetId="26" refreshError="1"/>
      <sheetData sheetId="27" refreshError="1"/>
      <sheetData sheetId="28" refreshError="1"/>
      <sheetData sheetId="29" refreshError="1"/>
      <sheetData sheetId="30"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Flujo de Caja Barbacoas Fotovol"/>
      <sheetName val="MANTENIMIIENTO CORRECTIVO Y NOR"/>
      <sheetName val="Flujo de Caja Fot ajustad"/>
      <sheetName val="Productible "/>
      <sheetName val="Tarifas OR"/>
      <sheetName val="Hoja2"/>
    </sheetNames>
    <sheetDataSet>
      <sheetData sheetId="0"/>
      <sheetData sheetId="1">
        <row r="55">
          <cell r="B55">
            <v>5474560</v>
          </cell>
        </row>
      </sheetData>
      <sheetData sheetId="2"/>
      <sheetData sheetId="3"/>
      <sheetData sheetId="4"/>
      <sheetData sheetId="5"/>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ortada"/>
      <sheetName val="Contenido"/>
      <sheetName val="Generalidades 1"/>
      <sheetName val="Generalidades 2,3"/>
      <sheetName val="Mapa estado 4"/>
      <sheetName val="Semáforo 5"/>
      <sheetName val="Semáforo 6"/>
      <sheetName val="Tortas 7"/>
      <sheetName val="Acciden-Señal 7A"/>
      <sheetName val="Puentes 8"/>
      <sheetName val="Críticos 9"/>
      <sheetName val="Emerg 9A"/>
      <sheetName val="Res-Accide-10"/>
      <sheetName val="Acci-Ago-11"/>
      <sheetName val="Acc-Ago-11a"/>
      <sheetName val="Acci-Sep-12"/>
      <sheetName val="Acci-Sep-12 (2)"/>
      <sheetName val="ACCI-JUL-13"/>
      <sheetName val="Acc Ago-Sep"/>
      <sheetName val="BASES"/>
      <sheetName val="Materiales"/>
      <sheetName val="Cuadrillas"/>
      <sheetName val="Concretos y morteros"/>
      <sheetName val="Equipo"/>
      <sheetName val="Datos iniciales "/>
      <sheetName val="Transporte"/>
      <sheetName val="ESTADO RED"/>
      <sheetName val="INSUMOS"/>
      <sheetName val="CDItem"/>
      <sheetName val="Acc Ago-Sep.xls"/>
      <sheetName val="Plan auditoría"/>
      <sheetName val="Presupuesto"/>
      <sheetName val="Aerocivil - Cantidades "/>
      <sheetName val="Aerocivil Acta"/>
      <sheetName val="Aerocivil IVA"/>
      <sheetName val="101 Loc Y Repl"/>
      <sheetName val="CRONOGRAMA AMBIENTAL"/>
      <sheetName val="DATA"/>
      <sheetName val="COSTOS INDIRECTOS"/>
      <sheetName val="M&amp;E "/>
      <sheetName val="UTILIDAD ESPERADA"/>
      <sheetName val="SOLICITUDES DE PERSONAL"/>
      <sheetName val="PLAN DE INVERSIÓN ANTICIPO"/>
      <sheetName val="DL"/>
      <sheetName val="2)"/>
      <sheetName val="3) PRESUPUESTO"/>
      <sheetName val="PRIMARIO APUS"/>
      <sheetName val="1"/>
      <sheetName val="2"/>
      <sheetName val="3"/>
      <sheetName val="4"/>
      <sheetName val="5"/>
      <sheetName val="6"/>
      <sheetName val="7"/>
      <sheetName val="8"/>
      <sheetName val="9"/>
      <sheetName val="10"/>
      <sheetName val="11"/>
      <sheetName val="12"/>
      <sheetName val="13"/>
      <sheetName val="14"/>
      <sheetName val="15"/>
      <sheetName val="16"/>
      <sheetName val="17"/>
      <sheetName val="18"/>
      <sheetName val="19"/>
      <sheetName val="20"/>
      <sheetName val="21"/>
      <sheetName val="22"/>
      <sheetName val="23"/>
      <sheetName val="24"/>
      <sheetName val="25"/>
      <sheetName val="26"/>
      <sheetName val="27"/>
      <sheetName val="28"/>
      <sheetName val="29"/>
      <sheetName val="30"/>
      <sheetName val="31"/>
      <sheetName val="32"/>
      <sheetName val="33"/>
      <sheetName val="34"/>
      <sheetName val="35"/>
      <sheetName val="36"/>
      <sheetName val="37"/>
      <sheetName val="38"/>
      <sheetName val="39"/>
      <sheetName val="40"/>
      <sheetName val="41"/>
      <sheetName val="42"/>
      <sheetName val="43"/>
      <sheetName val="44"/>
      <sheetName val="45"/>
      <sheetName val="46"/>
      <sheetName val="47"/>
      <sheetName val="EYD"/>
      <sheetName val="5) P-INVERSIONES"/>
      <sheetName val="6) FLUJO DE CAJA"/>
      <sheetName val="7) INST PROV"/>
      <sheetName val="PRE-ACTA 05SC-2019"/>
      <sheetName val="MINFRA-MN-IN-6-FR-1(5)"/>
      <sheetName val="1.2 Exc."/>
      <sheetName val="1.5.Derrum"/>
      <sheetName val="1,6 Ad.Zodme"/>
      <sheetName val="1,7 conform"/>
      <sheetName val="1,14 Lleno mec"/>
      <sheetName val="1,17. topog"/>
      <sheetName val="1,19 Desm"/>
      <sheetName val="2,5 Sub base"/>
      <sheetName val="2.6 Base"/>
      <sheetName val="3.4 Trans &gt;3000"/>
      <sheetName val="4,1 Acero"/>
      <sheetName val="4,2 Señal I"/>
      <sheetName val="4,5 Baranda"/>
      <sheetName val="4,21,2, neopreno"/>
      <sheetName val="6,1 Exc.roca"/>
      <sheetName val="6,2 Excav.mat.com"/>
      <sheetName val="6,4 Excav.pil-2"/>
      <sheetName val="6,5 Excav.pil-4"/>
      <sheetName val="6,6 Excav.pil-6"/>
      <sheetName val="6,7 Excav.pil-8"/>
      <sheetName val="6,18 Pila"/>
      <sheetName val="6,25 Concreto D"/>
      <sheetName val="6,27 Concreto C"/>
      <sheetName val="6,28 Concret F"/>
      <sheetName val="6,29 Cunetas"/>
      <sheetName val="6,44 Mat,filtrante"/>
      <sheetName val="6,46,1 Demolic"/>
      <sheetName val="6,55 Reveg."/>
      <sheetName val="6,69,2 Concreto 42mpa"/>
      <sheetName val="6,71 Alcanta."/>
      <sheetName val="8,1 Geotextil"/>
      <sheetName val="8,4,1 Tub.filtro"/>
      <sheetName val="8,5 Geo Dren"/>
      <sheetName val="8,10 Imprima"/>
      <sheetName val="8,14 MDC-2"/>
      <sheetName val="8,15 Lineas"/>
      <sheetName val="12,1 Tachas"/>
      <sheetName val="12,10 Defensa"/>
      <sheetName val="12,11 Seccion"/>
      <sheetName val="12,13 Captafaros"/>
      <sheetName val="220,1 Terraplen"/>
      <sheetName val="230,P -Mejor.4&quot;"/>
      <sheetName val="310,10 Conformacion"/>
      <sheetName val="610,1-Relleno"/>
      <sheetName val="630,3P Caisson"/>
      <sheetName val="630,7- Concret G"/>
      <sheetName val="671,1 Cuneta"/>
      <sheetName val="681,1, Gavion"/>
      <sheetName val="710,1,2 Señal IV"/>
      <sheetName val="710,1,3 Señal V"/>
      <sheetName val="720,1 Poste"/>
      <sheetName val="900,1 Trans &lt;1000"/>
      <sheetName val="900,3 Trans.Derrum"/>
      <sheetName val="Hoja2"/>
      <sheetName val="Hoja1"/>
      <sheetName val="PREACTA 10"/>
      <sheetName val="Mezcla "/>
      <sheetName val="Fresado "/>
      <sheetName val="Imprimación "/>
      <sheetName val="Transporte Mezcla "/>
      <sheetName val="Defensas Metalicas"/>
      <sheetName val="Captafaros"/>
      <sheetName val="Excavación"/>
      <sheetName val="Base "/>
      <sheetName val="Transporte Base "/>
      <sheetName val="Demarcación H."/>
      <sheetName val="Señalizacion Vertical 90 cm"/>
      <sheetName val="S. Vertical 90 cm TIPO XI"/>
      <sheetName val="Señalizacion Vertical 120 cm"/>
      <sheetName val="Señalizacion Vertical DCH"/>
      <sheetName val="MINFRA-MN-IN-6-FR-2 SEGUIMIENTO"/>
      <sheetName val="Acc%20Ago-Sep.xls"/>
      <sheetName val="Información de la Empresa"/>
      <sheetName val="List. Análisis"/>
      <sheetName val="List. Materiales"/>
      <sheetName val="List. Equipo"/>
      <sheetName val="List. Mano de Obra"/>
      <sheetName val="Módulo2"/>
      <sheetName val="Módulo3"/>
      <sheetName val="CANTIDADES"/>
      <sheetName val="resumen de cantidades"/>
      <sheetName val="1,01"/>
      <sheetName val="1,02"/>
      <sheetName val="2,01"/>
      <sheetName val="2,02"/>
      <sheetName val="3,01"/>
      <sheetName val="3,02"/>
      <sheetName val="3,03"/>
      <sheetName val="3,04"/>
      <sheetName val="3,05"/>
      <sheetName val="3,06"/>
      <sheetName val="3,07"/>
      <sheetName val="4,01"/>
      <sheetName val="4,02"/>
      <sheetName val="4,07"/>
      <sheetName val="4,09"/>
      <sheetName val="4,10"/>
      <sheetName val="4,11"/>
      <sheetName val="5,01"/>
      <sheetName val="5,02"/>
      <sheetName val="5,03"/>
      <sheetName val="5,04"/>
      <sheetName val="5,05"/>
      <sheetName val="5,06"/>
      <sheetName val="6,01"/>
      <sheetName val="6,02"/>
      <sheetName val="6,03"/>
      <sheetName val="6,04"/>
      <sheetName val="6,05"/>
      <sheetName val="Hoja12"/>
      <sheetName val="8,01"/>
      <sheetName val="EMPRESA"/>
      <sheetName val="\\Amd\documentos c\Documentos-W"/>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row r="2">
          <cell r="R2">
            <v>0</v>
          </cell>
        </row>
      </sheetData>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row r="2">
          <cell r="R2">
            <v>0</v>
          </cell>
        </row>
      </sheetData>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row r="2">
          <cell r="R2">
            <v>0</v>
          </cell>
        </row>
      </sheetData>
      <sheetData sheetId="119"/>
      <sheetData sheetId="120"/>
      <sheetData sheetId="121"/>
      <sheetData sheetId="122"/>
      <sheetData sheetId="123"/>
      <sheetData sheetId="124"/>
      <sheetData sheetId="125"/>
      <sheetData sheetId="126"/>
      <sheetData sheetId="127"/>
      <sheetData sheetId="128">
        <row r="2">
          <cell r="R2">
            <v>0</v>
          </cell>
        </row>
      </sheetData>
      <sheetData sheetId="129"/>
      <sheetData sheetId="130"/>
      <sheetData sheetId="131"/>
      <sheetData sheetId="132"/>
      <sheetData sheetId="133"/>
      <sheetData sheetId="134"/>
      <sheetData sheetId="135"/>
      <sheetData sheetId="136">
        <row r="2">
          <cell r="R2">
            <v>0</v>
          </cell>
        </row>
      </sheetData>
      <sheetData sheetId="137"/>
      <sheetData sheetId="138"/>
      <sheetData sheetId="139"/>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row r="2">
          <cell r="R2">
            <v>0</v>
          </cell>
        </row>
      </sheetData>
      <sheetData sheetId="154"/>
      <sheetData sheetId="155"/>
      <sheetData sheetId="156"/>
      <sheetData sheetId="157"/>
      <sheetData sheetId="158"/>
      <sheetData sheetId="159"/>
      <sheetData sheetId="160"/>
      <sheetData sheetId="161"/>
      <sheetData sheetId="162"/>
      <sheetData sheetId="163"/>
      <sheetData sheetId="164"/>
      <sheetData sheetId="165"/>
      <sheetData sheetId="166"/>
      <sheetData sheetId="167"/>
      <sheetData sheetId="168"/>
      <sheetData sheetId="169"/>
      <sheetData sheetId="170"/>
      <sheetData sheetId="171" refreshError="1"/>
      <sheetData sheetId="172"/>
      <sheetData sheetId="173"/>
      <sheetData sheetId="174"/>
      <sheetData sheetId="175"/>
      <sheetData sheetId="176"/>
      <sheetData sheetId="177"/>
      <sheetData sheetId="178"/>
      <sheetData sheetId="179"/>
      <sheetData sheetId="180"/>
      <sheetData sheetId="181"/>
      <sheetData sheetId="182"/>
      <sheetData sheetId="183"/>
      <sheetData sheetId="184"/>
      <sheetData sheetId="185"/>
      <sheetData sheetId="186"/>
      <sheetData sheetId="187"/>
      <sheetData sheetId="188"/>
      <sheetData sheetId="189"/>
      <sheetData sheetId="190"/>
      <sheetData sheetId="191"/>
      <sheetData sheetId="192"/>
      <sheetData sheetId="193"/>
      <sheetData sheetId="194"/>
      <sheetData sheetId="195"/>
      <sheetData sheetId="196"/>
      <sheetData sheetId="197"/>
      <sheetData sheetId="198"/>
      <sheetData sheetId="199"/>
      <sheetData sheetId="200"/>
      <sheetData sheetId="201"/>
      <sheetData sheetId="202"/>
      <sheetData sheetId="203"/>
      <sheetData sheetId="204"/>
      <sheetData sheetId="205"/>
      <sheetData sheetId="206"/>
      <sheetData sheetId="207"/>
      <sheetData sheetId="208"/>
      <sheetData sheetId="209"/>
      <sheetData sheetId="210"/>
      <sheetData sheetId="211" refreshError="1"/>
      <sheetData sheetId="212"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ESPACIO PÚBLICO"/>
      <sheetName val="Indices"/>
      <sheetName val="Database"/>
    </sheetNames>
    <sheetDataSet>
      <sheetData sheetId="0"/>
      <sheetData sheetId="1">
        <row r="5">
          <cell r="B5">
            <v>3007</v>
          </cell>
        </row>
      </sheetData>
      <sheetData sheetId="2" refreshError="1"/>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CCIDENTES DE 1995 - 1996"/>
      <sheetName val="aCCIDENTES%20DE%201995%20-%2019"/>
      <sheetName val="Hoja1"/>
      <sheetName val="AMC"/>
      <sheetName val="Basico"/>
      <sheetName val="Iva"/>
      <sheetName val="Total"/>
      <sheetName val="amc_acta"/>
      <sheetName val="amc_bas"/>
      <sheetName val="amc_iva"/>
      <sheetName val="amc_total"/>
      <sheetName val="amc_anticip"/>
      <sheetName val="aCCIDENTES DE 1995 - 1996.xls"/>
      <sheetName val="items"/>
      <sheetName val="ACTA DE MODIFICACION  (2)"/>
      <sheetName val="CONT_ADI"/>
      <sheetName val="#¡REF"/>
      <sheetName val="\a  aaInformación GRUPO 4\A MIn"/>
    </sheetNames>
    <definedNames>
      <definedName name="absc"/>
    </definedNames>
    <sheetDataSet>
      <sheetData sheetId="0" refreshError="1"/>
      <sheetData sheetId="1"/>
      <sheetData sheetId="2" refreshError="1"/>
      <sheetData sheetId="3" refreshError="1"/>
      <sheetData sheetId="4"/>
      <sheetData sheetId="5"/>
      <sheetData sheetId="6"/>
      <sheetData sheetId="7"/>
      <sheetData sheetId="8"/>
      <sheetData sheetId="9"/>
      <sheetData sheetId="10"/>
      <sheetData sheetId="11"/>
      <sheetData sheetId="12" refreshError="1"/>
      <sheetData sheetId="13" refreshError="1"/>
      <sheetData sheetId="14"/>
      <sheetData sheetId="15" refreshError="1"/>
      <sheetData sheetId="16" refreshError="1"/>
      <sheetData sheetId="17"/>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1"/>
      <sheetName val="AMC"/>
      <sheetName val="Basico"/>
      <sheetName val="Iva"/>
      <sheetName val="Total"/>
      <sheetName val="amc_acta"/>
      <sheetName val="amc_bas"/>
      <sheetName val="amc_iva"/>
      <sheetName val="amc_total"/>
      <sheetName val="amc_anticip"/>
      <sheetName val="a  aaInformación GRUPO"/>
      <sheetName val="a%20%20aaInformación%20GRUPO"/>
    </sheetNames>
    <definedNames>
      <definedName name="absc"/>
    </definedNames>
    <sheetDataSet>
      <sheetData sheetId="0"/>
      <sheetData sheetId="1"/>
      <sheetData sheetId="2"/>
      <sheetData sheetId="3"/>
      <sheetData sheetId="4"/>
      <sheetData sheetId="5"/>
      <sheetData sheetId="6"/>
      <sheetData sheetId="7"/>
      <sheetData sheetId="8"/>
      <sheetData sheetId="9"/>
      <sheetData sheetId="10" refreshError="1"/>
      <sheetData sheetId="11" refreshError="1"/>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IRCUITOS CODENSA"/>
      <sheetName val="CIRCUITOS eec"/>
      <sheetName val="CIRCUITOS rc"/>
      <sheetName val="CIRCUITOS rn"/>
      <sheetName val="CIRCUITOS ro"/>
      <sheetName val="CIRCUITOS rs"/>
    </sheetNames>
    <sheetDataSet>
      <sheetData sheetId="0"/>
      <sheetData sheetId="1"/>
      <sheetData sheetId="2"/>
      <sheetData sheetId="3"/>
      <sheetData sheetId="4"/>
      <sheetData sheetId="5"/>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IU"/>
      <sheetName val="Presup_Cancha"/>
      <sheetName val="Soporte de cantidades"/>
      <sheetName val="1_Preliminares"/>
      <sheetName val="2_Cimentación_Est.Met"/>
      <sheetName val="3_HS"/>
      <sheetName val="Apus_In.Elect"/>
      <sheetName val="Apus_Cubierta"/>
      <sheetName val="Apus_Dotación_Pintura"/>
      <sheetName val="Insumos"/>
      <sheetName val="Equipo_Trans "/>
      <sheetName val="M.Obra"/>
    </sheetNames>
    <sheetDataSet>
      <sheetData sheetId="0">
        <row r="67">
          <cell r="F67">
            <v>0.13</v>
          </cell>
        </row>
      </sheetData>
      <sheetData sheetId="1"/>
      <sheetData sheetId="2"/>
      <sheetData sheetId="3">
        <row r="26">
          <cell r="A26" t="str">
            <v>W09</v>
          </cell>
        </row>
      </sheetData>
      <sheetData sheetId="4">
        <row r="52">
          <cell r="I52">
            <v>34304</v>
          </cell>
        </row>
      </sheetData>
      <sheetData sheetId="5">
        <row r="48">
          <cell r="I48">
            <v>24149</v>
          </cell>
        </row>
      </sheetData>
      <sheetData sheetId="6"/>
      <sheetData sheetId="7">
        <row r="53">
          <cell r="I53">
            <v>57912</v>
          </cell>
        </row>
      </sheetData>
      <sheetData sheetId="8">
        <row r="53">
          <cell r="I53">
            <v>558640.9</v>
          </cell>
        </row>
      </sheetData>
      <sheetData sheetId="9">
        <row r="4">
          <cell r="A4" t="str">
            <v>A</v>
          </cell>
        </row>
        <row r="5">
          <cell r="A5">
            <v>1</v>
          </cell>
        </row>
        <row r="6">
          <cell r="A6" t="str">
            <v>A12</v>
          </cell>
        </row>
        <row r="7">
          <cell r="A7" t="str">
            <v>A01</v>
          </cell>
        </row>
        <row r="8">
          <cell r="A8" t="str">
            <v>A13</v>
          </cell>
        </row>
        <row r="9">
          <cell r="A9" t="str">
            <v>A11</v>
          </cell>
        </row>
        <row r="10">
          <cell r="A10" t="str">
            <v>A02</v>
          </cell>
        </row>
        <row r="11">
          <cell r="A11" t="str">
            <v>A04</v>
          </cell>
        </row>
        <row r="12">
          <cell r="A12" t="str">
            <v>A05</v>
          </cell>
        </row>
        <row r="13">
          <cell r="A13" t="str">
            <v>A03</v>
          </cell>
        </row>
        <row r="14">
          <cell r="A14" t="str">
            <v>A14</v>
          </cell>
        </row>
        <row r="15">
          <cell r="A15" t="str">
            <v>A06</v>
          </cell>
        </row>
        <row r="16">
          <cell r="A16" t="str">
            <v>A07</v>
          </cell>
        </row>
        <row r="17">
          <cell r="A17" t="str">
            <v>A08</v>
          </cell>
        </row>
        <row r="18">
          <cell r="A18" t="str">
            <v>A09</v>
          </cell>
        </row>
        <row r="19">
          <cell r="A19" t="str">
            <v>A15</v>
          </cell>
        </row>
        <row r="20">
          <cell r="A20" t="str">
            <v>A16</v>
          </cell>
        </row>
        <row r="21">
          <cell r="A21" t="str">
            <v>A17</v>
          </cell>
        </row>
        <row r="22">
          <cell r="A22" t="str">
            <v>A18</v>
          </cell>
        </row>
        <row r="23">
          <cell r="A23" t="str">
            <v>A19</v>
          </cell>
        </row>
        <row r="24">
          <cell r="A24" t="str">
            <v>B</v>
          </cell>
        </row>
        <row r="25">
          <cell r="A25" t="str">
            <v>B01</v>
          </cell>
        </row>
        <row r="26">
          <cell r="A26" t="str">
            <v>B06</v>
          </cell>
        </row>
        <row r="27">
          <cell r="A27" t="str">
            <v>B12</v>
          </cell>
        </row>
        <row r="28">
          <cell r="A28" t="str">
            <v>B02</v>
          </cell>
        </row>
        <row r="29">
          <cell r="A29" t="str">
            <v>B07</v>
          </cell>
        </row>
        <row r="30">
          <cell r="A30" t="str">
            <v>B09</v>
          </cell>
        </row>
        <row r="31">
          <cell r="A31" t="str">
            <v>B03</v>
          </cell>
        </row>
        <row r="32">
          <cell r="A32" t="str">
            <v>B05</v>
          </cell>
        </row>
        <row r="33">
          <cell r="A33" t="str">
            <v>B04</v>
          </cell>
        </row>
        <row r="34">
          <cell r="A34" t="str">
            <v>B08</v>
          </cell>
        </row>
        <row r="35">
          <cell r="A35" t="str">
            <v>B11</v>
          </cell>
        </row>
        <row r="36">
          <cell r="A36" t="str">
            <v>B10</v>
          </cell>
        </row>
        <row r="37">
          <cell r="A37" t="str">
            <v>B13</v>
          </cell>
        </row>
        <row r="38">
          <cell r="A38" t="str">
            <v>B14</v>
          </cell>
        </row>
        <row r="39">
          <cell r="A39" t="str">
            <v>B15</v>
          </cell>
        </row>
        <row r="40">
          <cell r="A40" t="str">
            <v>C</v>
          </cell>
        </row>
        <row r="41">
          <cell r="A41" t="str">
            <v>C15</v>
          </cell>
        </row>
        <row r="42">
          <cell r="A42" t="str">
            <v>C15A</v>
          </cell>
        </row>
        <row r="43">
          <cell r="A43" t="str">
            <v>C01</v>
          </cell>
        </row>
        <row r="44">
          <cell r="A44" t="str">
            <v>C30</v>
          </cell>
        </row>
        <row r="45">
          <cell r="A45" t="str">
            <v>C03</v>
          </cell>
        </row>
        <row r="46">
          <cell r="A46" t="str">
            <v>C24</v>
          </cell>
        </row>
        <row r="47">
          <cell r="A47" t="str">
            <v>C16</v>
          </cell>
        </row>
        <row r="48">
          <cell r="A48" t="str">
            <v>C39</v>
          </cell>
        </row>
        <row r="49">
          <cell r="A49" t="str">
            <v>C40</v>
          </cell>
        </row>
        <row r="50">
          <cell r="A50" t="str">
            <v>C04</v>
          </cell>
        </row>
        <row r="51">
          <cell r="A51" t="str">
            <v>C41</v>
          </cell>
        </row>
        <row r="52">
          <cell r="A52" t="str">
            <v>C27</v>
          </cell>
        </row>
        <row r="53">
          <cell r="A53" t="str">
            <v>C29</v>
          </cell>
        </row>
        <row r="54">
          <cell r="A54" t="str">
            <v>C28</v>
          </cell>
        </row>
        <row r="55">
          <cell r="A55" t="str">
            <v>C05</v>
          </cell>
        </row>
        <row r="56">
          <cell r="A56" t="str">
            <v>C42</v>
          </cell>
        </row>
        <row r="57">
          <cell r="A57" t="str">
            <v>C23</v>
          </cell>
        </row>
        <row r="58">
          <cell r="A58" t="str">
            <v>C06</v>
          </cell>
        </row>
        <row r="59">
          <cell r="A59" t="str">
            <v>C26</v>
          </cell>
        </row>
        <row r="60">
          <cell r="A60" t="str">
            <v>C20</v>
          </cell>
        </row>
        <row r="61">
          <cell r="A61" t="str">
            <v>C22</v>
          </cell>
        </row>
        <row r="62">
          <cell r="A62" t="str">
            <v>C07</v>
          </cell>
        </row>
        <row r="63">
          <cell r="A63" t="str">
            <v>C18</v>
          </cell>
        </row>
        <row r="64">
          <cell r="A64" t="str">
            <v>C17</v>
          </cell>
        </row>
        <row r="65">
          <cell r="A65" t="str">
            <v>C38</v>
          </cell>
        </row>
        <row r="66">
          <cell r="A66" t="str">
            <v>C12</v>
          </cell>
        </row>
        <row r="67">
          <cell r="A67" t="str">
            <v>C33</v>
          </cell>
        </row>
        <row r="68">
          <cell r="A68" t="str">
            <v>C37</v>
          </cell>
        </row>
        <row r="69">
          <cell r="A69" t="str">
            <v>C36</v>
          </cell>
        </row>
        <row r="70">
          <cell r="A70" t="str">
            <v>C02</v>
          </cell>
        </row>
        <row r="71">
          <cell r="A71" t="str">
            <v>C02A</v>
          </cell>
        </row>
        <row r="72">
          <cell r="A72" t="str">
            <v>C13</v>
          </cell>
        </row>
        <row r="73">
          <cell r="A73" t="str">
            <v>C32</v>
          </cell>
        </row>
        <row r="74">
          <cell r="A74" t="str">
            <v>C21</v>
          </cell>
        </row>
        <row r="75">
          <cell r="A75" t="str">
            <v>C08</v>
          </cell>
        </row>
        <row r="76">
          <cell r="A76" t="str">
            <v>C34</v>
          </cell>
        </row>
        <row r="77">
          <cell r="A77" t="str">
            <v>C14</v>
          </cell>
        </row>
        <row r="78">
          <cell r="A78" t="str">
            <v>C35</v>
          </cell>
        </row>
        <row r="79">
          <cell r="A79" t="str">
            <v>C09</v>
          </cell>
        </row>
        <row r="80">
          <cell r="A80" t="str">
            <v>C25</v>
          </cell>
        </row>
        <row r="81">
          <cell r="A81" t="str">
            <v>C19</v>
          </cell>
        </row>
        <row r="82">
          <cell r="A82" t="str">
            <v>C10</v>
          </cell>
        </row>
        <row r="83">
          <cell r="A83" t="str">
            <v>C11</v>
          </cell>
        </row>
        <row r="84">
          <cell r="A84" t="str">
            <v>C31</v>
          </cell>
        </row>
        <row r="85">
          <cell r="A85" t="str">
            <v>C43</v>
          </cell>
        </row>
        <row r="86">
          <cell r="A86" t="str">
            <v>C44</v>
          </cell>
        </row>
        <row r="87">
          <cell r="A87" t="str">
            <v>C45</v>
          </cell>
        </row>
        <row r="88">
          <cell r="A88" t="str">
            <v>C46</v>
          </cell>
        </row>
        <row r="89">
          <cell r="A89" t="str">
            <v>C47</v>
          </cell>
        </row>
        <row r="90">
          <cell r="A90" t="str">
            <v>C48</v>
          </cell>
        </row>
        <row r="91">
          <cell r="A91" t="str">
            <v>C49</v>
          </cell>
        </row>
        <row r="92">
          <cell r="A92" t="str">
            <v>C50</v>
          </cell>
        </row>
        <row r="93">
          <cell r="A93" t="str">
            <v>C51</v>
          </cell>
        </row>
        <row r="94">
          <cell r="A94" t="str">
            <v>C52</v>
          </cell>
        </row>
        <row r="95">
          <cell r="A95" t="str">
            <v>C53</v>
          </cell>
        </row>
        <row r="96">
          <cell r="A96" t="str">
            <v>C54</v>
          </cell>
        </row>
        <row r="97">
          <cell r="A97" t="str">
            <v>C55</v>
          </cell>
        </row>
        <row r="98">
          <cell r="A98" t="str">
            <v>C56</v>
          </cell>
        </row>
        <row r="99">
          <cell r="A99" t="str">
            <v>D</v>
          </cell>
        </row>
        <row r="100">
          <cell r="A100" t="str">
            <v>D23</v>
          </cell>
        </row>
        <row r="101">
          <cell r="A101" t="str">
            <v>D22</v>
          </cell>
        </row>
        <row r="102">
          <cell r="A102" t="str">
            <v>D20</v>
          </cell>
        </row>
        <row r="103">
          <cell r="A103" t="str">
            <v>D16</v>
          </cell>
        </row>
        <row r="104">
          <cell r="A104" t="str">
            <v>D21</v>
          </cell>
        </row>
        <row r="105">
          <cell r="A105" t="str">
            <v>D17</v>
          </cell>
        </row>
        <row r="106">
          <cell r="A106" t="str">
            <v>D01</v>
          </cell>
        </row>
        <row r="107">
          <cell r="A107" t="str">
            <v>D19</v>
          </cell>
        </row>
        <row r="108">
          <cell r="A108" t="str">
            <v>D15</v>
          </cell>
        </row>
        <row r="109">
          <cell r="A109" t="str">
            <v>D18</v>
          </cell>
        </row>
        <row r="110">
          <cell r="A110" t="str">
            <v>D14</v>
          </cell>
        </row>
        <row r="111">
          <cell r="A111" t="str">
            <v>D02</v>
          </cell>
        </row>
        <row r="112">
          <cell r="A112" t="str">
            <v>D05</v>
          </cell>
        </row>
        <row r="113">
          <cell r="A113" t="str">
            <v>D03</v>
          </cell>
        </row>
        <row r="114">
          <cell r="A114" t="str">
            <v>D13</v>
          </cell>
        </row>
        <row r="115">
          <cell r="A115" t="str">
            <v>D13A</v>
          </cell>
        </row>
        <row r="116">
          <cell r="A116" t="str">
            <v>D13B</v>
          </cell>
        </row>
        <row r="117">
          <cell r="A117" t="str">
            <v>D13C</v>
          </cell>
        </row>
        <row r="118">
          <cell r="A118" t="str">
            <v>D13D</v>
          </cell>
        </row>
        <row r="119">
          <cell r="A119" t="str">
            <v>D13E</v>
          </cell>
        </row>
        <row r="120">
          <cell r="A120" t="str">
            <v>D13F</v>
          </cell>
        </row>
        <row r="121">
          <cell r="A121" t="str">
            <v>D13G</v>
          </cell>
        </row>
        <row r="122">
          <cell r="A122" t="str">
            <v>D13H</v>
          </cell>
        </row>
        <row r="123">
          <cell r="A123" t="str">
            <v>D13I</v>
          </cell>
        </row>
        <row r="124">
          <cell r="A124" t="str">
            <v>D13J</v>
          </cell>
        </row>
        <row r="125">
          <cell r="A125" t="str">
            <v>D13K</v>
          </cell>
        </row>
        <row r="126">
          <cell r="A126" t="str">
            <v>D07</v>
          </cell>
        </row>
        <row r="127">
          <cell r="A127" t="str">
            <v>D10</v>
          </cell>
        </row>
        <row r="128">
          <cell r="A128" t="str">
            <v>D04</v>
          </cell>
        </row>
        <row r="129">
          <cell r="A129" t="str">
            <v>D04A</v>
          </cell>
        </row>
        <row r="130">
          <cell r="A130" t="str">
            <v>D04B</v>
          </cell>
        </row>
        <row r="131">
          <cell r="A131" t="str">
            <v>D04C</v>
          </cell>
        </row>
        <row r="132">
          <cell r="A132" t="str">
            <v>D06</v>
          </cell>
        </row>
        <row r="133">
          <cell r="A133" t="str">
            <v>D09</v>
          </cell>
        </row>
        <row r="134">
          <cell r="A134" t="str">
            <v>D12</v>
          </cell>
        </row>
        <row r="135">
          <cell r="A135" t="str">
            <v>D08</v>
          </cell>
        </row>
        <row r="136">
          <cell r="A136" t="str">
            <v>D11</v>
          </cell>
        </row>
        <row r="137">
          <cell r="A137" t="str">
            <v>D24</v>
          </cell>
        </row>
        <row r="138">
          <cell r="A138" t="str">
            <v>D25</v>
          </cell>
        </row>
        <row r="139">
          <cell r="A139" t="str">
            <v>D26</v>
          </cell>
        </row>
        <row r="140">
          <cell r="A140" t="str">
            <v>D27</v>
          </cell>
        </row>
        <row r="141">
          <cell r="A141" t="str">
            <v>D28</v>
          </cell>
        </row>
        <row r="142">
          <cell r="A142" t="str">
            <v>D29</v>
          </cell>
        </row>
        <row r="143">
          <cell r="A143" t="str">
            <v>ELEC</v>
          </cell>
        </row>
        <row r="144">
          <cell r="A144" t="str">
            <v>ELE-01</v>
          </cell>
        </row>
        <row r="145">
          <cell r="A145" t="str">
            <v>ELE-02</v>
          </cell>
        </row>
        <row r="146">
          <cell r="A146" t="str">
            <v>ELE-03</v>
          </cell>
        </row>
        <row r="147">
          <cell r="A147" t="str">
            <v>ELE-04</v>
          </cell>
        </row>
        <row r="148">
          <cell r="A148" t="str">
            <v>ELE-05</v>
          </cell>
        </row>
        <row r="149">
          <cell r="A149" t="str">
            <v>ELE-06</v>
          </cell>
        </row>
        <row r="153">
          <cell r="A153" t="str">
            <v>E</v>
          </cell>
        </row>
        <row r="154">
          <cell r="A154" t="str">
            <v>E001</v>
          </cell>
        </row>
        <row r="155">
          <cell r="A155" t="str">
            <v>E001A</v>
          </cell>
        </row>
        <row r="156">
          <cell r="A156" t="str">
            <v>E01</v>
          </cell>
        </row>
        <row r="157">
          <cell r="A157" t="str">
            <v>E01A</v>
          </cell>
        </row>
        <row r="158">
          <cell r="A158" t="str">
            <v>E17</v>
          </cell>
        </row>
        <row r="159">
          <cell r="A159" t="str">
            <v>E25</v>
          </cell>
        </row>
        <row r="160">
          <cell r="A160" t="str">
            <v>E09</v>
          </cell>
        </row>
        <row r="161">
          <cell r="A161" t="str">
            <v>E21</v>
          </cell>
        </row>
        <row r="162">
          <cell r="A162" t="str">
            <v>E28</v>
          </cell>
        </row>
        <row r="163">
          <cell r="A163" t="str">
            <v>E26</v>
          </cell>
        </row>
        <row r="164">
          <cell r="A164" t="str">
            <v>E02</v>
          </cell>
        </row>
        <row r="165">
          <cell r="A165" t="str">
            <v>E02A</v>
          </cell>
        </row>
        <row r="166">
          <cell r="A166" t="str">
            <v>E02B</v>
          </cell>
        </row>
        <row r="167">
          <cell r="A167" t="str">
            <v>E54</v>
          </cell>
        </row>
        <row r="168">
          <cell r="A168" t="str">
            <v>E55</v>
          </cell>
        </row>
        <row r="169">
          <cell r="A169" t="str">
            <v>E52</v>
          </cell>
        </row>
        <row r="170">
          <cell r="A170" t="str">
            <v>E53</v>
          </cell>
        </row>
        <row r="171">
          <cell r="A171" t="str">
            <v>E48</v>
          </cell>
        </row>
        <row r="172">
          <cell r="A172" t="str">
            <v>E50</v>
          </cell>
        </row>
        <row r="173">
          <cell r="A173" t="str">
            <v>E49</v>
          </cell>
        </row>
        <row r="174">
          <cell r="A174" t="str">
            <v>E51</v>
          </cell>
        </row>
        <row r="175">
          <cell r="A175" t="str">
            <v>E44</v>
          </cell>
        </row>
        <row r="176">
          <cell r="A176" t="str">
            <v>E46</v>
          </cell>
        </row>
        <row r="177">
          <cell r="A177" t="str">
            <v>E45</v>
          </cell>
        </row>
        <row r="178">
          <cell r="A178" t="str">
            <v>E47</v>
          </cell>
        </row>
        <row r="179">
          <cell r="A179" t="str">
            <v>E42</v>
          </cell>
        </row>
        <row r="180">
          <cell r="A180" t="str">
            <v>E43</v>
          </cell>
        </row>
        <row r="181">
          <cell r="A181" t="str">
            <v>E40</v>
          </cell>
        </row>
        <row r="182">
          <cell r="A182" t="str">
            <v>E41</v>
          </cell>
        </row>
        <row r="183">
          <cell r="A183" t="str">
            <v>E36</v>
          </cell>
        </row>
        <row r="184">
          <cell r="A184" t="str">
            <v>E38</v>
          </cell>
        </row>
        <row r="185">
          <cell r="A185" t="str">
            <v>E39</v>
          </cell>
        </row>
        <row r="186">
          <cell r="A186" t="str">
            <v>E37</v>
          </cell>
        </row>
        <row r="187">
          <cell r="A187" t="str">
            <v>E32</v>
          </cell>
        </row>
        <row r="188">
          <cell r="A188" t="str">
            <v>E34</v>
          </cell>
        </row>
        <row r="189">
          <cell r="A189" t="str">
            <v>E33</v>
          </cell>
        </row>
        <row r="190">
          <cell r="A190" t="str">
            <v>E35</v>
          </cell>
        </row>
        <row r="191">
          <cell r="A191" t="str">
            <v>E03</v>
          </cell>
        </row>
        <row r="192">
          <cell r="A192" t="str">
            <v>E23</v>
          </cell>
        </row>
        <row r="193">
          <cell r="A193" t="str">
            <v>E22</v>
          </cell>
        </row>
        <row r="194">
          <cell r="A194" t="str">
            <v>E04</v>
          </cell>
        </row>
        <row r="195">
          <cell r="A195" t="str">
            <v>E05</v>
          </cell>
        </row>
        <row r="196">
          <cell r="A196" t="str">
            <v>E24</v>
          </cell>
        </row>
        <row r="197">
          <cell r="A197" t="str">
            <v>E68</v>
          </cell>
        </row>
        <row r="198">
          <cell r="A198" t="str">
            <v>E69</v>
          </cell>
        </row>
        <row r="199">
          <cell r="A199" t="str">
            <v>E70</v>
          </cell>
        </row>
        <row r="200">
          <cell r="A200" t="str">
            <v>E71</v>
          </cell>
        </row>
        <row r="201">
          <cell r="A201" t="str">
            <v>E06</v>
          </cell>
        </row>
        <row r="202">
          <cell r="A202" t="str">
            <v>E06B</v>
          </cell>
        </row>
        <row r="203">
          <cell r="A203" t="str">
            <v>E06A</v>
          </cell>
        </row>
        <row r="204">
          <cell r="A204" t="str">
            <v>E06C</v>
          </cell>
        </row>
        <row r="205">
          <cell r="A205" t="str">
            <v>E07C</v>
          </cell>
        </row>
        <row r="206">
          <cell r="A206" t="str">
            <v>E07</v>
          </cell>
        </row>
        <row r="207">
          <cell r="A207" t="str">
            <v>E08</v>
          </cell>
        </row>
        <row r="208">
          <cell r="A208" t="str">
            <v>E31</v>
          </cell>
        </row>
        <row r="209">
          <cell r="A209" t="str">
            <v>E30</v>
          </cell>
        </row>
        <row r="210">
          <cell r="A210" t="str">
            <v>E10</v>
          </cell>
        </row>
        <row r="211">
          <cell r="A211" t="str">
            <v>E29</v>
          </cell>
        </row>
        <row r="212">
          <cell r="A212" t="str">
            <v>E11</v>
          </cell>
        </row>
        <row r="213">
          <cell r="A213" t="str">
            <v>E60</v>
          </cell>
        </row>
        <row r="214">
          <cell r="A214" t="str">
            <v>E61</v>
          </cell>
        </row>
        <row r="215">
          <cell r="A215" t="str">
            <v>E58</v>
          </cell>
        </row>
        <row r="216">
          <cell r="A216" t="str">
            <v>E59</v>
          </cell>
        </row>
        <row r="217">
          <cell r="A217" t="str">
            <v>E56</v>
          </cell>
        </row>
        <row r="218">
          <cell r="A218" t="str">
            <v>E57</v>
          </cell>
        </row>
        <row r="219">
          <cell r="A219" t="str">
            <v>E66</v>
          </cell>
        </row>
        <row r="220">
          <cell r="A220" t="str">
            <v>E67</v>
          </cell>
        </row>
        <row r="221">
          <cell r="A221" t="str">
            <v>E67A</v>
          </cell>
        </row>
        <row r="222">
          <cell r="A222" t="str">
            <v>E67B</v>
          </cell>
        </row>
        <row r="223">
          <cell r="A223" t="str">
            <v>E64</v>
          </cell>
        </row>
        <row r="224">
          <cell r="A224" t="str">
            <v>E65</v>
          </cell>
        </row>
        <row r="225">
          <cell r="A225" t="str">
            <v>E62</v>
          </cell>
        </row>
        <row r="226">
          <cell r="A226" t="str">
            <v>E63</v>
          </cell>
        </row>
        <row r="227">
          <cell r="A227" t="str">
            <v>E13</v>
          </cell>
        </row>
        <row r="228">
          <cell r="A228" t="str">
            <v>E12</v>
          </cell>
        </row>
        <row r="229">
          <cell r="A229" t="str">
            <v>E14</v>
          </cell>
        </row>
        <row r="230">
          <cell r="A230" t="str">
            <v>E15</v>
          </cell>
        </row>
        <row r="231">
          <cell r="A231" t="str">
            <v>E16</v>
          </cell>
        </row>
        <row r="232">
          <cell r="A232" t="str">
            <v>E18</v>
          </cell>
        </row>
        <row r="233">
          <cell r="A233" t="str">
            <v>E19</v>
          </cell>
        </row>
        <row r="234">
          <cell r="A234" t="str">
            <v>E27</v>
          </cell>
        </row>
        <row r="235">
          <cell r="A235" t="str">
            <v>E20</v>
          </cell>
        </row>
        <row r="236">
          <cell r="A236" t="str">
            <v>E72</v>
          </cell>
        </row>
        <row r="237">
          <cell r="A237" t="str">
            <v>E76</v>
          </cell>
        </row>
        <row r="238">
          <cell r="A238" t="str">
            <v>E77</v>
          </cell>
        </row>
        <row r="239">
          <cell r="A239" t="str">
            <v>E78</v>
          </cell>
        </row>
        <row r="240">
          <cell r="A240" t="str">
            <v>F</v>
          </cell>
        </row>
        <row r="241">
          <cell r="A241" t="str">
            <v>F09</v>
          </cell>
        </row>
        <row r="242">
          <cell r="A242" t="str">
            <v>F02</v>
          </cell>
        </row>
        <row r="243">
          <cell r="A243" t="str">
            <v>F01</v>
          </cell>
        </row>
        <row r="244">
          <cell r="A244" t="str">
            <v>F03</v>
          </cell>
        </row>
        <row r="245">
          <cell r="A245" t="str">
            <v>F07</v>
          </cell>
        </row>
        <row r="246">
          <cell r="A246" t="str">
            <v>F11</v>
          </cell>
        </row>
        <row r="247">
          <cell r="A247" t="str">
            <v>F08</v>
          </cell>
        </row>
        <row r="248">
          <cell r="A248" t="str">
            <v>F05</v>
          </cell>
        </row>
        <row r="249">
          <cell r="A249" t="str">
            <v>F04</v>
          </cell>
        </row>
        <row r="250">
          <cell r="A250" t="str">
            <v>F06</v>
          </cell>
        </row>
        <row r="251">
          <cell r="A251" t="str">
            <v>F10</v>
          </cell>
        </row>
        <row r="252">
          <cell r="A252" t="str">
            <v>F12</v>
          </cell>
        </row>
        <row r="253">
          <cell r="A253" t="str">
            <v>F13</v>
          </cell>
        </row>
        <row r="254">
          <cell r="A254" t="str">
            <v>F14</v>
          </cell>
        </row>
        <row r="255">
          <cell r="A255" t="str">
            <v>F15</v>
          </cell>
        </row>
        <row r="256">
          <cell r="A256" t="str">
            <v>G</v>
          </cell>
        </row>
        <row r="257">
          <cell r="A257" t="str">
            <v>G1</v>
          </cell>
        </row>
        <row r="258">
          <cell r="A258" t="str">
            <v>G2</v>
          </cell>
        </row>
        <row r="259">
          <cell r="A259" t="str">
            <v>G3</v>
          </cell>
        </row>
        <row r="260">
          <cell r="A260" t="str">
            <v>G4</v>
          </cell>
        </row>
        <row r="261">
          <cell r="A261" t="str">
            <v>H</v>
          </cell>
        </row>
        <row r="262">
          <cell r="A262" t="str">
            <v>H11</v>
          </cell>
        </row>
        <row r="263">
          <cell r="A263" t="str">
            <v>H08</v>
          </cell>
        </row>
        <row r="264">
          <cell r="A264" t="str">
            <v>H01</v>
          </cell>
        </row>
        <row r="265">
          <cell r="A265" t="str">
            <v>H02</v>
          </cell>
        </row>
        <row r="266">
          <cell r="A266" t="str">
            <v>H12</v>
          </cell>
        </row>
        <row r="267">
          <cell r="A267" t="str">
            <v>H12A</v>
          </cell>
        </row>
        <row r="268">
          <cell r="A268" t="str">
            <v>H03</v>
          </cell>
        </row>
        <row r="269">
          <cell r="A269" t="str">
            <v>H04</v>
          </cell>
        </row>
        <row r="270">
          <cell r="A270" t="str">
            <v>H13</v>
          </cell>
        </row>
        <row r="271">
          <cell r="A271" t="str">
            <v>H09</v>
          </cell>
        </row>
        <row r="272">
          <cell r="A272" t="str">
            <v>H10</v>
          </cell>
        </row>
        <row r="273">
          <cell r="A273" t="str">
            <v>H15</v>
          </cell>
        </row>
        <row r="274">
          <cell r="A274" t="str">
            <v>H16</v>
          </cell>
        </row>
        <row r="275">
          <cell r="A275" t="str">
            <v>H05</v>
          </cell>
        </row>
        <row r="276">
          <cell r="A276" t="str">
            <v>H06</v>
          </cell>
        </row>
        <row r="277">
          <cell r="A277" t="str">
            <v>H07</v>
          </cell>
        </row>
        <row r="278">
          <cell r="A278" t="str">
            <v>H14</v>
          </cell>
        </row>
        <row r="279">
          <cell r="A279" t="str">
            <v>H17</v>
          </cell>
        </row>
        <row r="280">
          <cell r="A280" t="str">
            <v>H18</v>
          </cell>
        </row>
        <row r="281">
          <cell r="A281" t="str">
            <v>H19</v>
          </cell>
        </row>
        <row r="282">
          <cell r="A282" t="str">
            <v>H20</v>
          </cell>
        </row>
        <row r="283">
          <cell r="A283" t="str">
            <v>H21</v>
          </cell>
        </row>
        <row r="284">
          <cell r="A284" t="str">
            <v>I</v>
          </cell>
        </row>
        <row r="286">
          <cell r="A286" t="str">
            <v>J</v>
          </cell>
        </row>
        <row r="287">
          <cell r="A287" t="str">
            <v>J02</v>
          </cell>
        </row>
        <row r="288">
          <cell r="A288" t="str">
            <v>J06</v>
          </cell>
        </row>
        <row r="289">
          <cell r="A289" t="str">
            <v>J12</v>
          </cell>
        </row>
        <row r="290">
          <cell r="A290" t="str">
            <v>J01</v>
          </cell>
        </row>
        <row r="291">
          <cell r="A291" t="str">
            <v>J08</v>
          </cell>
        </row>
        <row r="292">
          <cell r="A292" t="str">
            <v>J07</v>
          </cell>
        </row>
        <row r="293">
          <cell r="A293" t="str">
            <v>J07A</v>
          </cell>
        </row>
        <row r="294">
          <cell r="A294" t="str">
            <v>J05</v>
          </cell>
        </row>
        <row r="295">
          <cell r="A295" t="str">
            <v>J11</v>
          </cell>
        </row>
        <row r="296">
          <cell r="A296" t="str">
            <v xml:space="preserve">  </v>
          </cell>
        </row>
        <row r="297">
          <cell r="A297" t="str">
            <v>J10</v>
          </cell>
        </row>
        <row r="298">
          <cell r="A298" t="str">
            <v>J04</v>
          </cell>
        </row>
        <row r="299">
          <cell r="A299" t="str">
            <v>J09</v>
          </cell>
        </row>
        <row r="300">
          <cell r="A300" t="str">
            <v>J15</v>
          </cell>
        </row>
        <row r="301">
          <cell r="A301" t="str">
            <v>J20</v>
          </cell>
        </row>
        <row r="302">
          <cell r="A302" t="str">
            <v>K</v>
          </cell>
        </row>
        <row r="303">
          <cell r="A303" t="str">
            <v>K10</v>
          </cell>
        </row>
        <row r="304">
          <cell r="A304" t="str">
            <v>K11</v>
          </cell>
        </row>
        <row r="305">
          <cell r="A305" t="str">
            <v>K13</v>
          </cell>
        </row>
        <row r="306">
          <cell r="A306" t="str">
            <v>K14</v>
          </cell>
        </row>
        <row r="307">
          <cell r="A307" t="str">
            <v>K06</v>
          </cell>
        </row>
        <row r="308">
          <cell r="A308" t="str">
            <v>K07</v>
          </cell>
        </row>
        <row r="309">
          <cell r="A309" t="str">
            <v>K17</v>
          </cell>
        </row>
        <row r="310">
          <cell r="A310" t="str">
            <v>K18</v>
          </cell>
        </row>
        <row r="311">
          <cell r="A311" t="str">
            <v>K08</v>
          </cell>
        </row>
        <row r="312">
          <cell r="A312" t="str">
            <v>K19</v>
          </cell>
        </row>
        <row r="313">
          <cell r="A313" t="str">
            <v>K09</v>
          </cell>
        </row>
        <row r="314">
          <cell r="A314" t="str">
            <v>K12</v>
          </cell>
        </row>
        <row r="315">
          <cell r="A315" t="str">
            <v>K16</v>
          </cell>
        </row>
        <row r="316">
          <cell r="A316" t="str">
            <v>K02</v>
          </cell>
        </row>
        <row r="317">
          <cell r="A317" t="str">
            <v>K15</v>
          </cell>
        </row>
        <row r="318">
          <cell r="A318" t="str">
            <v>K01</v>
          </cell>
        </row>
        <row r="319">
          <cell r="A319" t="str">
            <v>K03</v>
          </cell>
        </row>
        <row r="320">
          <cell r="A320" t="str">
            <v>K04</v>
          </cell>
        </row>
        <row r="321">
          <cell r="A321" t="str">
            <v>K05</v>
          </cell>
        </row>
        <row r="322">
          <cell r="A322" t="str">
            <v>K20</v>
          </cell>
        </row>
        <row r="323">
          <cell r="A323" t="str">
            <v>K21</v>
          </cell>
        </row>
        <row r="324">
          <cell r="A324" t="str">
            <v>K22</v>
          </cell>
        </row>
        <row r="325">
          <cell r="A325" t="str">
            <v>K23</v>
          </cell>
        </row>
        <row r="326">
          <cell r="A326" t="str">
            <v>L</v>
          </cell>
        </row>
        <row r="327">
          <cell r="A327" t="str">
            <v>L12</v>
          </cell>
        </row>
        <row r="328">
          <cell r="A328" t="str">
            <v>L02</v>
          </cell>
        </row>
        <row r="329">
          <cell r="A329" t="str">
            <v>L01</v>
          </cell>
        </row>
        <row r="330">
          <cell r="A330" t="str">
            <v>L11</v>
          </cell>
        </row>
        <row r="331">
          <cell r="A331" t="str">
            <v>L03</v>
          </cell>
        </row>
        <row r="332">
          <cell r="A332" t="str">
            <v>L04</v>
          </cell>
        </row>
        <row r="333">
          <cell r="A333" t="str">
            <v>L05</v>
          </cell>
        </row>
        <row r="334">
          <cell r="A334" t="str">
            <v>L06</v>
          </cell>
        </row>
        <row r="335">
          <cell r="A335" t="str">
            <v>L07</v>
          </cell>
        </row>
        <row r="336">
          <cell r="A336" t="str">
            <v>L08</v>
          </cell>
        </row>
        <row r="337">
          <cell r="A337" t="str">
            <v>L09</v>
          </cell>
        </row>
        <row r="338">
          <cell r="A338" t="str">
            <v>L10</v>
          </cell>
        </row>
        <row r="339">
          <cell r="A339" t="str">
            <v>L13</v>
          </cell>
        </row>
        <row r="340">
          <cell r="A340" t="str">
            <v>L14</v>
          </cell>
        </row>
        <row r="341">
          <cell r="A341" t="str">
            <v>L15</v>
          </cell>
        </row>
        <row r="342">
          <cell r="A342" t="str">
            <v>L16</v>
          </cell>
        </row>
        <row r="343">
          <cell r="A343" t="str">
            <v>L17</v>
          </cell>
        </row>
        <row r="344">
          <cell r="A344" t="str">
            <v>L18</v>
          </cell>
        </row>
        <row r="345">
          <cell r="A345" t="str">
            <v>L19</v>
          </cell>
        </row>
        <row r="346">
          <cell r="A346" t="str">
            <v>L20</v>
          </cell>
        </row>
        <row r="347">
          <cell r="A347" t="str">
            <v>L21</v>
          </cell>
        </row>
        <row r="348">
          <cell r="A348" t="str">
            <v>L22</v>
          </cell>
        </row>
        <row r="349">
          <cell r="A349" t="str">
            <v>L23</v>
          </cell>
        </row>
        <row r="350">
          <cell r="A350" t="str">
            <v>L24</v>
          </cell>
        </row>
        <row r="351">
          <cell r="A351" t="str">
            <v>L25</v>
          </cell>
        </row>
        <row r="352">
          <cell r="A352" t="str">
            <v>L26</v>
          </cell>
        </row>
        <row r="353">
          <cell r="A353" t="str">
            <v>L27</v>
          </cell>
        </row>
        <row r="354">
          <cell r="A354" t="str">
            <v>M</v>
          </cell>
        </row>
        <row r="355">
          <cell r="A355" t="str">
            <v>M01</v>
          </cell>
        </row>
        <row r="356">
          <cell r="A356" t="str">
            <v>M02</v>
          </cell>
        </row>
        <row r="359">
          <cell r="A359" t="str">
            <v>O</v>
          </cell>
        </row>
        <row r="360">
          <cell r="A360" t="str">
            <v>O36</v>
          </cell>
        </row>
        <row r="361">
          <cell r="A361" t="str">
            <v>O12</v>
          </cell>
        </row>
        <row r="362">
          <cell r="A362" t="str">
            <v>O32</v>
          </cell>
        </row>
        <row r="363">
          <cell r="A363" t="str">
            <v>O39</v>
          </cell>
        </row>
        <row r="364">
          <cell r="A364" t="str">
            <v>O28</v>
          </cell>
        </row>
        <row r="365">
          <cell r="A365" t="str">
            <v>O01</v>
          </cell>
        </row>
        <row r="366">
          <cell r="A366" t="str">
            <v>O33</v>
          </cell>
        </row>
        <row r="367">
          <cell r="A367" t="str">
            <v>O24</v>
          </cell>
        </row>
        <row r="368">
          <cell r="A368" t="str">
            <v>O02</v>
          </cell>
        </row>
        <row r="369">
          <cell r="A369" t="str">
            <v>O03</v>
          </cell>
        </row>
        <row r="370">
          <cell r="A370" t="str">
            <v>O22</v>
          </cell>
        </row>
        <row r="371">
          <cell r="A371" t="str">
            <v>O06</v>
          </cell>
        </row>
        <row r="372">
          <cell r="A372" t="str">
            <v>O27</v>
          </cell>
        </row>
        <row r="373">
          <cell r="A373" t="str">
            <v>O26</v>
          </cell>
        </row>
        <row r="374">
          <cell r="A374" t="str">
            <v>O07</v>
          </cell>
        </row>
        <row r="375">
          <cell r="A375" t="str">
            <v>O08</v>
          </cell>
        </row>
        <row r="376">
          <cell r="A376" t="str">
            <v>O08A</v>
          </cell>
        </row>
        <row r="377">
          <cell r="A377" t="str">
            <v>O09</v>
          </cell>
        </row>
        <row r="378">
          <cell r="A378" t="str">
            <v>O37</v>
          </cell>
        </row>
        <row r="379">
          <cell r="A379" t="str">
            <v>O10</v>
          </cell>
        </row>
        <row r="380">
          <cell r="A380" t="str">
            <v>O11</v>
          </cell>
        </row>
        <row r="381">
          <cell r="A381" t="str">
            <v>O38</v>
          </cell>
        </row>
        <row r="382">
          <cell r="A382" t="str">
            <v>O29</v>
          </cell>
        </row>
        <row r="383">
          <cell r="A383" t="str">
            <v>O05</v>
          </cell>
        </row>
        <row r="384">
          <cell r="A384" t="str">
            <v>O31</v>
          </cell>
        </row>
        <row r="385">
          <cell r="A385" t="str">
            <v>O13</v>
          </cell>
        </row>
        <row r="386">
          <cell r="A386" t="str">
            <v>O14</v>
          </cell>
        </row>
        <row r="387">
          <cell r="A387" t="str">
            <v>O15</v>
          </cell>
        </row>
        <row r="388">
          <cell r="A388" t="str">
            <v>O04</v>
          </cell>
        </row>
        <row r="389">
          <cell r="A389" t="str">
            <v>O16</v>
          </cell>
        </row>
        <row r="390">
          <cell r="A390" t="str">
            <v>O17</v>
          </cell>
        </row>
        <row r="391">
          <cell r="A391" t="str">
            <v>O30</v>
          </cell>
        </row>
        <row r="392">
          <cell r="A392" t="str">
            <v>O35</v>
          </cell>
        </row>
        <row r="393">
          <cell r="A393" t="str">
            <v>O25</v>
          </cell>
        </row>
        <row r="394">
          <cell r="A394" t="str">
            <v>O18</v>
          </cell>
        </row>
        <row r="395">
          <cell r="A395" t="str">
            <v>O34</v>
          </cell>
        </row>
        <row r="396">
          <cell r="A396" t="str">
            <v>O19</v>
          </cell>
        </row>
        <row r="397">
          <cell r="A397" t="str">
            <v>O20</v>
          </cell>
        </row>
        <row r="398">
          <cell r="A398" t="str">
            <v>O20A</v>
          </cell>
        </row>
        <row r="399">
          <cell r="A399" t="str">
            <v>O21</v>
          </cell>
        </row>
        <row r="400">
          <cell r="A400" t="str">
            <v>O23</v>
          </cell>
        </row>
        <row r="401">
          <cell r="A401" t="str">
            <v>O40</v>
          </cell>
        </row>
        <row r="402">
          <cell r="A402" t="str">
            <v>O41</v>
          </cell>
        </row>
        <row r="403">
          <cell r="A403" t="str">
            <v>O42</v>
          </cell>
        </row>
        <row r="404">
          <cell r="A404" t="str">
            <v>O43</v>
          </cell>
        </row>
        <row r="405">
          <cell r="A405" t="str">
            <v>O44</v>
          </cell>
        </row>
        <row r="406">
          <cell r="A406" t="str">
            <v>O45</v>
          </cell>
        </row>
        <row r="407">
          <cell r="A407" t="str">
            <v>O46</v>
          </cell>
        </row>
        <row r="408">
          <cell r="A408" t="str">
            <v>O47</v>
          </cell>
        </row>
        <row r="409">
          <cell r="A409" t="str">
            <v>O48</v>
          </cell>
        </row>
        <row r="410">
          <cell r="A410" t="str">
            <v>O49</v>
          </cell>
        </row>
        <row r="411">
          <cell r="A411" t="str">
            <v>O50</v>
          </cell>
        </row>
        <row r="412">
          <cell r="A412">
            <v>0</v>
          </cell>
        </row>
        <row r="413">
          <cell r="A413">
            <v>0</v>
          </cell>
        </row>
        <row r="414">
          <cell r="A414" t="str">
            <v>P</v>
          </cell>
        </row>
        <row r="415">
          <cell r="A415" t="str">
            <v>P12</v>
          </cell>
        </row>
        <row r="416">
          <cell r="A416" t="str">
            <v>P11</v>
          </cell>
        </row>
        <row r="417">
          <cell r="A417" t="str">
            <v>P09</v>
          </cell>
        </row>
        <row r="418">
          <cell r="A418" t="str">
            <v>P01</v>
          </cell>
        </row>
        <row r="419">
          <cell r="A419" t="str">
            <v>P16</v>
          </cell>
        </row>
        <row r="420">
          <cell r="A420" t="str">
            <v>P17</v>
          </cell>
        </row>
        <row r="421">
          <cell r="A421" t="str">
            <v>P15</v>
          </cell>
        </row>
        <row r="422">
          <cell r="A422" t="str">
            <v>P02</v>
          </cell>
        </row>
        <row r="423">
          <cell r="A423" t="str">
            <v>P04</v>
          </cell>
        </row>
        <row r="424">
          <cell r="A424" t="str">
            <v>P03</v>
          </cell>
        </row>
        <row r="425">
          <cell r="A425" t="str">
            <v>P10</v>
          </cell>
        </row>
        <row r="426">
          <cell r="A426" t="str">
            <v>P05</v>
          </cell>
        </row>
        <row r="427">
          <cell r="A427" t="str">
            <v>P07</v>
          </cell>
        </row>
        <row r="428">
          <cell r="A428" t="str">
            <v>P13</v>
          </cell>
        </row>
        <row r="429">
          <cell r="A429" t="str">
            <v>P14</v>
          </cell>
        </row>
        <row r="430">
          <cell r="A430" t="str">
            <v>P06</v>
          </cell>
        </row>
        <row r="431">
          <cell r="A431" t="str">
            <v>P08</v>
          </cell>
        </row>
        <row r="432">
          <cell r="A432" t="str">
            <v>P18</v>
          </cell>
        </row>
        <row r="433">
          <cell r="A433" t="str">
            <v>P19</v>
          </cell>
        </row>
        <row r="434">
          <cell r="A434" t="str">
            <v>P20</v>
          </cell>
        </row>
        <row r="435">
          <cell r="A435" t="str">
            <v>P21</v>
          </cell>
        </row>
        <row r="436">
          <cell r="A436" t="str">
            <v>Q</v>
          </cell>
        </row>
        <row r="437">
          <cell r="A437" t="str">
            <v>Q06</v>
          </cell>
        </row>
        <row r="438">
          <cell r="A438" t="str">
            <v>Q02</v>
          </cell>
        </row>
        <row r="439">
          <cell r="A439" t="str">
            <v>Q03</v>
          </cell>
        </row>
        <row r="440">
          <cell r="A440" t="str">
            <v>Q05</v>
          </cell>
        </row>
        <row r="441">
          <cell r="A441" t="str">
            <v>Q01</v>
          </cell>
        </row>
        <row r="442">
          <cell r="A442" t="str">
            <v>Q04</v>
          </cell>
        </row>
        <row r="443">
          <cell r="A443" t="str">
            <v>Q07</v>
          </cell>
        </row>
        <row r="444">
          <cell r="A444" t="str">
            <v>Q08</v>
          </cell>
        </row>
        <row r="445">
          <cell r="A445" t="str">
            <v>Q09</v>
          </cell>
        </row>
        <row r="446">
          <cell r="A446" t="str">
            <v>Q10</v>
          </cell>
        </row>
        <row r="447">
          <cell r="A447" t="str">
            <v>R</v>
          </cell>
        </row>
        <row r="448">
          <cell r="A448" t="str">
            <v>R02</v>
          </cell>
        </row>
        <row r="449">
          <cell r="A449" t="str">
            <v>R01</v>
          </cell>
        </row>
        <row r="450">
          <cell r="A450" t="str">
            <v>R03</v>
          </cell>
        </row>
        <row r="451">
          <cell r="A451" t="str">
            <v>R04</v>
          </cell>
        </row>
        <row r="452">
          <cell r="A452" t="str">
            <v>R05</v>
          </cell>
        </row>
        <row r="453">
          <cell r="A453" t="str">
            <v>R06</v>
          </cell>
        </row>
        <row r="454">
          <cell r="A454" t="str">
            <v>R07</v>
          </cell>
        </row>
        <row r="455">
          <cell r="A455" t="str">
            <v>S</v>
          </cell>
        </row>
        <row r="456">
          <cell r="A456" t="str">
            <v>S108</v>
          </cell>
        </row>
        <row r="457">
          <cell r="A457" t="str">
            <v>S122</v>
          </cell>
        </row>
        <row r="458">
          <cell r="A458" t="str">
            <v>S169</v>
          </cell>
        </row>
        <row r="459">
          <cell r="A459" t="str">
            <v>S170</v>
          </cell>
        </row>
        <row r="460">
          <cell r="A460" t="str">
            <v>S90</v>
          </cell>
        </row>
        <row r="461">
          <cell r="A461" t="str">
            <v>S163</v>
          </cell>
        </row>
        <row r="462">
          <cell r="A462" t="str">
            <v>S91</v>
          </cell>
        </row>
        <row r="463">
          <cell r="A463" t="str">
            <v>S89</v>
          </cell>
        </row>
        <row r="464">
          <cell r="A464" t="str">
            <v>S235</v>
          </cell>
        </row>
        <row r="465">
          <cell r="A465" t="str">
            <v>S92</v>
          </cell>
        </row>
        <row r="466">
          <cell r="A466" t="str">
            <v>S177</v>
          </cell>
        </row>
        <row r="467">
          <cell r="A467" t="str">
            <v>S93</v>
          </cell>
        </row>
        <row r="468">
          <cell r="A468" t="str">
            <v>S178</v>
          </cell>
        </row>
        <row r="469">
          <cell r="A469" t="str">
            <v>S179</v>
          </cell>
        </row>
        <row r="470">
          <cell r="A470" t="str">
            <v>S01</v>
          </cell>
        </row>
        <row r="471">
          <cell r="A471" t="str">
            <v>S01A</v>
          </cell>
        </row>
        <row r="472">
          <cell r="A472" t="str">
            <v>S02</v>
          </cell>
        </row>
        <row r="473">
          <cell r="A473" t="str">
            <v>S130</v>
          </cell>
        </row>
        <row r="474">
          <cell r="A474" t="str">
            <v>S133</v>
          </cell>
        </row>
        <row r="475">
          <cell r="A475" t="str">
            <v>S98</v>
          </cell>
        </row>
        <row r="476">
          <cell r="A476" t="str">
            <v>S99</v>
          </cell>
        </row>
        <row r="477">
          <cell r="A477" t="str">
            <v>S136</v>
          </cell>
        </row>
        <row r="478">
          <cell r="A478" t="str">
            <v>S117</v>
          </cell>
        </row>
        <row r="479">
          <cell r="A479" t="str">
            <v>S116</v>
          </cell>
        </row>
        <row r="480">
          <cell r="A480" t="str">
            <v>S04</v>
          </cell>
        </row>
        <row r="481">
          <cell r="A481" t="str">
            <v>S115</v>
          </cell>
        </row>
        <row r="482">
          <cell r="A482" t="str">
            <v>S03</v>
          </cell>
        </row>
        <row r="483">
          <cell r="A483" t="str">
            <v>S05</v>
          </cell>
        </row>
        <row r="484">
          <cell r="A484" t="str">
            <v>S145</v>
          </cell>
        </row>
        <row r="485">
          <cell r="A485" t="str">
            <v>S06</v>
          </cell>
        </row>
        <row r="486">
          <cell r="A486" t="str">
            <v>S146</v>
          </cell>
        </row>
        <row r="487">
          <cell r="A487" t="str">
            <v>S10</v>
          </cell>
        </row>
        <row r="488">
          <cell r="A488" t="str">
            <v>S196</v>
          </cell>
        </row>
        <row r="489">
          <cell r="A489" t="str">
            <v>S113</v>
          </cell>
        </row>
        <row r="490">
          <cell r="A490" t="str">
            <v>S11</v>
          </cell>
        </row>
        <row r="491">
          <cell r="A491" t="str">
            <v>S188</v>
          </cell>
        </row>
        <row r="492">
          <cell r="A492" t="str">
            <v>S87</v>
          </cell>
        </row>
        <row r="493">
          <cell r="A493" t="str">
            <v>S88</v>
          </cell>
        </row>
        <row r="494">
          <cell r="A494" t="str">
            <v>S152</v>
          </cell>
        </row>
        <row r="495">
          <cell r="A495" t="str">
            <v>S151</v>
          </cell>
        </row>
        <row r="496">
          <cell r="A496" t="str">
            <v>S149</v>
          </cell>
        </row>
        <row r="497">
          <cell r="A497" t="str">
            <v>S239</v>
          </cell>
        </row>
        <row r="498">
          <cell r="A498" t="str">
            <v>S153</v>
          </cell>
        </row>
        <row r="499">
          <cell r="A499" t="str">
            <v>S234</v>
          </cell>
        </row>
        <row r="500">
          <cell r="A500" t="str">
            <v>S150</v>
          </cell>
        </row>
        <row r="501">
          <cell r="A501" t="str">
            <v>S217</v>
          </cell>
        </row>
        <row r="502">
          <cell r="A502" t="str">
            <v>S94</v>
          </cell>
        </row>
        <row r="503">
          <cell r="A503" t="str">
            <v>S37</v>
          </cell>
        </row>
        <row r="504">
          <cell r="A504" t="str">
            <v>S100</v>
          </cell>
        </row>
        <row r="505">
          <cell r="A505" t="str">
            <v>S101</v>
          </cell>
        </row>
        <row r="506">
          <cell r="A506" t="str">
            <v>S135</v>
          </cell>
        </row>
        <row r="507">
          <cell r="A507" t="str">
            <v>S233</v>
          </cell>
        </row>
        <row r="508">
          <cell r="A508" t="str">
            <v>S12</v>
          </cell>
        </row>
        <row r="509">
          <cell r="A509" t="str">
            <v>S13</v>
          </cell>
        </row>
        <row r="510">
          <cell r="A510" t="str">
            <v>S14</v>
          </cell>
        </row>
        <row r="511">
          <cell r="A511" t="str">
            <v>S123</v>
          </cell>
        </row>
        <row r="512">
          <cell r="A512" t="str">
            <v>S15</v>
          </cell>
        </row>
        <row r="513">
          <cell r="A513" t="str">
            <v>S138</v>
          </cell>
        </row>
        <row r="514">
          <cell r="A514" t="str">
            <v>S139</v>
          </cell>
        </row>
        <row r="515">
          <cell r="A515" t="str">
            <v>S140</v>
          </cell>
        </row>
        <row r="516">
          <cell r="A516" t="str">
            <v>S173</v>
          </cell>
        </row>
        <row r="517">
          <cell r="A517" t="str">
            <v>S16</v>
          </cell>
        </row>
        <row r="518">
          <cell r="A518" t="str">
            <v>S17</v>
          </cell>
        </row>
        <row r="519">
          <cell r="A519" t="str">
            <v>S18</v>
          </cell>
        </row>
        <row r="520">
          <cell r="A520" t="str">
            <v>S08</v>
          </cell>
        </row>
        <row r="521">
          <cell r="A521" t="str">
            <v>S19</v>
          </cell>
        </row>
        <row r="522">
          <cell r="A522" t="str">
            <v>S219</v>
          </cell>
        </row>
        <row r="523">
          <cell r="A523" t="str">
            <v>S111</v>
          </cell>
        </row>
        <row r="524">
          <cell r="A524" t="str">
            <v>S165</v>
          </cell>
        </row>
        <row r="525">
          <cell r="A525" t="str">
            <v>S213</v>
          </cell>
        </row>
        <row r="526">
          <cell r="A526" t="str">
            <v>S211</v>
          </cell>
        </row>
        <row r="527">
          <cell r="A527" t="str">
            <v>S212</v>
          </cell>
        </row>
        <row r="528">
          <cell r="A528" t="str">
            <v>S210</v>
          </cell>
        </row>
        <row r="529">
          <cell r="A529" t="str">
            <v>S207</v>
          </cell>
        </row>
        <row r="530">
          <cell r="A530" t="str">
            <v>S208</v>
          </cell>
        </row>
        <row r="531">
          <cell r="A531" t="str">
            <v>S209</v>
          </cell>
        </row>
        <row r="532">
          <cell r="A532" t="str">
            <v>S206</v>
          </cell>
        </row>
        <row r="533">
          <cell r="A533" t="str">
            <v>S203</v>
          </cell>
        </row>
        <row r="534">
          <cell r="A534" t="str">
            <v>S204</v>
          </cell>
        </row>
        <row r="535">
          <cell r="A535" t="str">
            <v>S205</v>
          </cell>
        </row>
        <row r="536">
          <cell r="A536" t="str">
            <v>S202</v>
          </cell>
        </row>
        <row r="537">
          <cell r="A537" t="str">
            <v>S200</v>
          </cell>
        </row>
        <row r="538">
          <cell r="A538" t="str">
            <v>S201</v>
          </cell>
        </row>
        <row r="539">
          <cell r="A539" t="str">
            <v>S156</v>
          </cell>
        </row>
        <row r="540">
          <cell r="A540" t="str">
            <v>S21</v>
          </cell>
        </row>
        <row r="541">
          <cell r="A541" t="str">
            <v>S155</v>
          </cell>
        </row>
        <row r="542">
          <cell r="A542" t="str">
            <v>S124</v>
          </cell>
        </row>
        <row r="543">
          <cell r="A543" t="str">
            <v>S186</v>
          </cell>
        </row>
        <row r="544">
          <cell r="A544" t="str">
            <v>S187</v>
          </cell>
        </row>
        <row r="545">
          <cell r="A545" t="str">
            <v>S106</v>
          </cell>
        </row>
        <row r="546">
          <cell r="A546" t="str">
            <v>S179</v>
          </cell>
        </row>
        <row r="547">
          <cell r="A547" t="str">
            <v>S180</v>
          </cell>
        </row>
        <row r="548">
          <cell r="A548" t="str">
            <v>S22</v>
          </cell>
        </row>
        <row r="549">
          <cell r="A549" t="str">
            <v>S195</v>
          </cell>
        </row>
        <row r="550">
          <cell r="A550" t="str">
            <v>S218</v>
          </cell>
        </row>
        <row r="551">
          <cell r="A551" t="str">
            <v>S23</v>
          </cell>
        </row>
        <row r="552">
          <cell r="A552" t="str">
            <v>S157</v>
          </cell>
        </row>
        <row r="553">
          <cell r="A553" t="str">
            <v>S112</v>
          </cell>
        </row>
        <row r="554">
          <cell r="A554" t="str">
            <v>S24</v>
          </cell>
        </row>
        <row r="555">
          <cell r="A555" t="str">
            <v>S25</v>
          </cell>
        </row>
        <row r="556">
          <cell r="A556" t="str">
            <v>S27</v>
          </cell>
        </row>
        <row r="557">
          <cell r="A557" t="str">
            <v>S118</v>
          </cell>
        </row>
        <row r="558">
          <cell r="A558" t="str">
            <v>S26</v>
          </cell>
        </row>
        <row r="559">
          <cell r="A559" t="str">
            <v>S28</v>
          </cell>
        </row>
        <row r="560">
          <cell r="A560" t="str">
            <v>S142</v>
          </cell>
        </row>
        <row r="561">
          <cell r="A561" t="str">
            <v>S143</v>
          </cell>
        </row>
        <row r="562">
          <cell r="A562" t="str">
            <v>S29</v>
          </cell>
        </row>
        <row r="563">
          <cell r="A563" t="str">
            <v>S144</v>
          </cell>
        </row>
        <row r="564">
          <cell r="A564" t="str">
            <v>S30</v>
          </cell>
        </row>
        <row r="565">
          <cell r="A565" t="str">
            <v>S109</v>
          </cell>
        </row>
        <row r="566">
          <cell r="A566" t="str">
            <v>S220</v>
          </cell>
        </row>
        <row r="567">
          <cell r="A567" t="str">
            <v>S31</v>
          </cell>
        </row>
        <row r="568">
          <cell r="A568" t="str">
            <v>S243</v>
          </cell>
        </row>
        <row r="569">
          <cell r="A569" t="str">
            <v>S32</v>
          </cell>
        </row>
        <row r="570">
          <cell r="A570" t="str">
            <v>S33</v>
          </cell>
        </row>
        <row r="571">
          <cell r="A571" t="str">
            <v>S102</v>
          </cell>
        </row>
        <row r="572">
          <cell r="A572" t="str">
            <v>S110</v>
          </cell>
        </row>
        <row r="573">
          <cell r="A573" t="str">
            <v>S232</v>
          </cell>
        </row>
        <row r="574">
          <cell r="A574" t="str">
            <v>S231</v>
          </cell>
        </row>
        <row r="575">
          <cell r="A575" t="str">
            <v>S34</v>
          </cell>
        </row>
        <row r="576">
          <cell r="A576" t="str">
            <v>S125</v>
          </cell>
        </row>
        <row r="577">
          <cell r="A577" t="str">
            <v>S126</v>
          </cell>
        </row>
        <row r="578">
          <cell r="A578" t="str">
            <v>S65</v>
          </cell>
        </row>
        <row r="579">
          <cell r="A579" t="str">
            <v>S35</v>
          </cell>
        </row>
        <row r="580">
          <cell r="A580" t="str">
            <v>S167</v>
          </cell>
        </row>
        <row r="581">
          <cell r="A581" t="str">
            <v>S36</v>
          </cell>
        </row>
        <row r="582">
          <cell r="A582" t="str">
            <v>S221</v>
          </cell>
        </row>
        <row r="583">
          <cell r="A583" t="str">
            <v>S222</v>
          </cell>
        </row>
        <row r="584">
          <cell r="A584" t="str">
            <v>S222A</v>
          </cell>
        </row>
        <row r="585">
          <cell r="A585" t="str">
            <v>S224</v>
          </cell>
        </row>
        <row r="586">
          <cell r="A586" t="str">
            <v>S105</v>
          </cell>
        </row>
        <row r="587">
          <cell r="A587" t="str">
            <v>S107</v>
          </cell>
        </row>
        <row r="588">
          <cell r="A588" t="str">
            <v>S60</v>
          </cell>
        </row>
        <row r="589">
          <cell r="A589" t="str">
            <v>S225</v>
          </cell>
        </row>
        <row r="590">
          <cell r="A590" t="str">
            <v>S226</v>
          </cell>
        </row>
        <row r="591">
          <cell r="A591" t="str">
            <v>S131</v>
          </cell>
        </row>
        <row r="592">
          <cell r="A592" t="str">
            <v>S134</v>
          </cell>
        </row>
        <row r="593">
          <cell r="A593" t="str">
            <v>S181</v>
          </cell>
        </row>
        <row r="594">
          <cell r="A594" t="str">
            <v>S182</v>
          </cell>
        </row>
        <row r="595">
          <cell r="A595" t="str">
            <v>S172</v>
          </cell>
        </row>
        <row r="596">
          <cell r="A596" t="str">
            <v>S38</v>
          </cell>
        </row>
        <row r="597">
          <cell r="A597" t="str">
            <v>S183</v>
          </cell>
        </row>
        <row r="598">
          <cell r="A598" t="str">
            <v>S39</v>
          </cell>
        </row>
        <row r="599">
          <cell r="A599" t="str">
            <v>S159</v>
          </cell>
        </row>
        <row r="600">
          <cell r="A600" t="str">
            <v>S07</v>
          </cell>
        </row>
        <row r="601">
          <cell r="A601" t="str">
            <v>S40</v>
          </cell>
        </row>
        <row r="602">
          <cell r="A602" t="str">
            <v>S158</v>
          </cell>
        </row>
        <row r="603">
          <cell r="A603" t="str">
            <v>S129</v>
          </cell>
        </row>
        <row r="604">
          <cell r="A604" t="str">
            <v>S166</v>
          </cell>
        </row>
        <row r="605">
          <cell r="A605" t="str">
            <v>S103</v>
          </cell>
        </row>
        <row r="606">
          <cell r="A606" t="str">
            <v>S104</v>
          </cell>
        </row>
        <row r="607">
          <cell r="A607" t="str">
            <v>S160</v>
          </cell>
        </row>
        <row r="608">
          <cell r="A608" t="str">
            <v>S160A</v>
          </cell>
        </row>
        <row r="609">
          <cell r="A609" t="str">
            <v>S46</v>
          </cell>
        </row>
        <row r="610">
          <cell r="A610" t="str">
            <v>S47</v>
          </cell>
        </row>
        <row r="611">
          <cell r="A611" t="str">
            <v>S48</v>
          </cell>
        </row>
        <row r="612">
          <cell r="A612" t="str">
            <v>S48A</v>
          </cell>
        </row>
        <row r="613">
          <cell r="A613" t="str">
            <v>S48B</v>
          </cell>
        </row>
        <row r="614">
          <cell r="A614" t="str">
            <v>S214</v>
          </cell>
        </row>
        <row r="615">
          <cell r="A615" t="str">
            <v>S114</v>
          </cell>
        </row>
        <row r="616">
          <cell r="A616" t="str">
            <v>S41</v>
          </cell>
        </row>
        <row r="617">
          <cell r="A617" t="str">
            <v>S120</v>
          </cell>
        </row>
        <row r="618">
          <cell r="A618" t="str">
            <v>S171</v>
          </cell>
        </row>
        <row r="619">
          <cell r="A619" t="str">
            <v>S09</v>
          </cell>
        </row>
        <row r="620">
          <cell r="A620" t="str">
            <v>S09A</v>
          </cell>
        </row>
        <row r="621">
          <cell r="A621" t="str">
            <v>S09B</v>
          </cell>
        </row>
        <row r="622">
          <cell r="A622" t="str">
            <v>S09C</v>
          </cell>
        </row>
        <row r="623">
          <cell r="A623" t="str">
            <v>S132</v>
          </cell>
        </row>
        <row r="624">
          <cell r="A624" t="str">
            <v>S242</v>
          </cell>
        </row>
        <row r="625">
          <cell r="A625" t="str">
            <v>S241</v>
          </cell>
        </row>
        <row r="626">
          <cell r="A626" t="str">
            <v>S42</v>
          </cell>
        </row>
        <row r="627">
          <cell r="A627" t="str">
            <v>S43</v>
          </cell>
        </row>
        <row r="628">
          <cell r="A628" t="str">
            <v>S44</v>
          </cell>
        </row>
        <row r="629">
          <cell r="A629" t="str">
            <v>S56</v>
          </cell>
        </row>
        <row r="630">
          <cell r="A630" t="str">
            <v>S71</v>
          </cell>
        </row>
        <row r="631">
          <cell r="A631" t="str">
            <v>S71A</v>
          </cell>
        </row>
        <row r="632">
          <cell r="A632" t="str">
            <v>S71B</v>
          </cell>
        </row>
        <row r="633">
          <cell r="A633" t="str">
            <v>S71C</v>
          </cell>
        </row>
        <row r="634">
          <cell r="A634" t="str">
            <v>S72</v>
          </cell>
        </row>
        <row r="635">
          <cell r="A635" t="str">
            <v>S45</v>
          </cell>
        </row>
        <row r="636">
          <cell r="A636" t="str">
            <v>S121</v>
          </cell>
        </row>
        <row r="637">
          <cell r="A637" t="str">
            <v>S228</v>
          </cell>
        </row>
        <row r="638">
          <cell r="A638" t="str">
            <v>S229</v>
          </cell>
        </row>
        <row r="639">
          <cell r="A639" t="str">
            <v>S230</v>
          </cell>
        </row>
        <row r="640">
          <cell r="A640" t="str">
            <v>S20</v>
          </cell>
        </row>
        <row r="641">
          <cell r="A641" t="str">
            <v>S227</v>
          </cell>
        </row>
        <row r="642">
          <cell r="A642" t="str">
            <v>S50</v>
          </cell>
        </row>
        <row r="643">
          <cell r="A643" t="str">
            <v>S162</v>
          </cell>
        </row>
        <row r="644">
          <cell r="A644" t="str">
            <v>S51</v>
          </cell>
        </row>
        <row r="645">
          <cell r="A645" t="str">
            <v>S49</v>
          </cell>
        </row>
        <row r="646">
          <cell r="A646" t="str">
            <v>S52</v>
          </cell>
        </row>
        <row r="647">
          <cell r="A647" t="str">
            <v>S53</v>
          </cell>
        </row>
        <row r="648">
          <cell r="A648" t="str">
            <v>S54</v>
          </cell>
        </row>
        <row r="649">
          <cell r="A649" t="str">
            <v>S154</v>
          </cell>
        </row>
        <row r="650">
          <cell r="A650" t="str">
            <v>S55</v>
          </cell>
        </row>
        <row r="651">
          <cell r="A651" t="str">
            <v>S59</v>
          </cell>
        </row>
        <row r="652">
          <cell r="A652" t="str">
            <v>S58</v>
          </cell>
        </row>
        <row r="653">
          <cell r="A653" t="str">
            <v>S96</v>
          </cell>
        </row>
        <row r="654">
          <cell r="A654" t="str">
            <v>S97</v>
          </cell>
        </row>
        <row r="655">
          <cell r="A655" t="str">
            <v>S57</v>
          </cell>
        </row>
        <row r="656">
          <cell r="A656" t="str">
            <v>S62</v>
          </cell>
        </row>
        <row r="657">
          <cell r="A657" t="str">
            <v>S63</v>
          </cell>
        </row>
        <row r="658">
          <cell r="A658" t="str">
            <v>S61</v>
          </cell>
        </row>
        <row r="659">
          <cell r="A659" t="str">
            <v>S164</v>
          </cell>
        </row>
        <row r="660">
          <cell r="A660" t="str">
            <v>S168</v>
          </cell>
        </row>
        <row r="661">
          <cell r="A661" t="str">
            <v>S199</v>
          </cell>
        </row>
        <row r="662">
          <cell r="A662" t="str">
            <v>S197</v>
          </cell>
        </row>
        <row r="663">
          <cell r="A663" t="str">
            <v>S198</v>
          </cell>
        </row>
        <row r="664">
          <cell r="A664" t="str">
            <v>S75</v>
          </cell>
        </row>
        <row r="665">
          <cell r="A665" t="str">
            <v>S141</v>
          </cell>
        </row>
        <row r="666">
          <cell r="A666" t="str">
            <v>S161</v>
          </cell>
        </row>
        <row r="667">
          <cell r="A667" t="str">
            <v>S66</v>
          </cell>
        </row>
        <row r="668">
          <cell r="A668" t="str">
            <v>S67</v>
          </cell>
        </row>
        <row r="669">
          <cell r="A669" t="str">
            <v>S68</v>
          </cell>
        </row>
        <row r="670">
          <cell r="A670" t="str">
            <v>S69</v>
          </cell>
        </row>
        <row r="671">
          <cell r="A671" t="str">
            <v>S215</v>
          </cell>
        </row>
        <row r="672">
          <cell r="A672" t="str">
            <v>S240</v>
          </cell>
        </row>
        <row r="673">
          <cell r="A673" t="str">
            <v>S127</v>
          </cell>
        </row>
        <row r="674">
          <cell r="A674" t="str">
            <v>S128</v>
          </cell>
        </row>
        <row r="675">
          <cell r="A675" t="str">
            <v>S64</v>
          </cell>
        </row>
        <row r="676">
          <cell r="A676" t="str">
            <v>S64A</v>
          </cell>
        </row>
        <row r="677">
          <cell r="A677" t="str">
            <v>S64B</v>
          </cell>
        </row>
        <row r="678">
          <cell r="A678" t="str">
            <v>S64C</v>
          </cell>
        </row>
        <row r="679">
          <cell r="A679" t="str">
            <v>S64D</v>
          </cell>
        </row>
        <row r="680">
          <cell r="A680" t="str">
            <v>S64E</v>
          </cell>
        </row>
        <row r="681">
          <cell r="A681" t="str">
            <v>S64F</v>
          </cell>
        </row>
        <row r="682">
          <cell r="A682" t="str">
            <v>S64G</v>
          </cell>
        </row>
        <row r="683">
          <cell r="A683" t="str">
            <v>S70</v>
          </cell>
        </row>
        <row r="684">
          <cell r="A684" t="str">
            <v>S73</v>
          </cell>
        </row>
        <row r="685">
          <cell r="A685" t="str">
            <v>S74</v>
          </cell>
        </row>
        <row r="686">
          <cell r="A686" t="str">
            <v>S95</v>
          </cell>
        </row>
        <row r="687">
          <cell r="A687" t="str">
            <v>S95A</v>
          </cell>
        </row>
        <row r="688">
          <cell r="A688" t="str">
            <v>S184</v>
          </cell>
        </row>
        <row r="689">
          <cell r="A689" t="str">
            <v>S185</v>
          </cell>
        </row>
        <row r="690">
          <cell r="A690" t="str">
            <v>S238</v>
          </cell>
        </row>
        <row r="691">
          <cell r="A691" t="str">
            <v>S77</v>
          </cell>
        </row>
        <row r="692">
          <cell r="A692" t="str">
            <v>S119</v>
          </cell>
        </row>
        <row r="693">
          <cell r="A693" t="str">
            <v>S76</v>
          </cell>
        </row>
        <row r="694">
          <cell r="A694" t="str">
            <v>S80</v>
          </cell>
        </row>
        <row r="695">
          <cell r="A695" t="str">
            <v>S78</v>
          </cell>
        </row>
        <row r="696">
          <cell r="A696" t="str">
            <v>S147</v>
          </cell>
        </row>
        <row r="697">
          <cell r="A697" t="str">
            <v>S79</v>
          </cell>
        </row>
        <row r="698">
          <cell r="A698" t="str">
            <v>S148</v>
          </cell>
        </row>
        <row r="699">
          <cell r="A699" t="str">
            <v>S194</v>
          </cell>
        </row>
        <row r="700">
          <cell r="A700" t="str">
            <v>S216</v>
          </cell>
        </row>
        <row r="701">
          <cell r="A701" t="str">
            <v>S236</v>
          </cell>
        </row>
        <row r="702">
          <cell r="A702" t="str">
            <v>S81</v>
          </cell>
        </row>
        <row r="703">
          <cell r="A703" t="str">
            <v>S82</v>
          </cell>
        </row>
        <row r="704">
          <cell r="A704" t="str">
            <v>S190</v>
          </cell>
        </row>
        <row r="705">
          <cell r="A705" t="str">
            <v>S191</v>
          </cell>
        </row>
        <row r="706">
          <cell r="A706" t="str">
            <v>S237</v>
          </cell>
        </row>
        <row r="707">
          <cell r="A707" t="str">
            <v>S192</v>
          </cell>
        </row>
        <row r="708">
          <cell r="A708" t="str">
            <v>S189</v>
          </cell>
        </row>
        <row r="709">
          <cell r="A709" t="str">
            <v>S223</v>
          </cell>
        </row>
        <row r="710">
          <cell r="A710" t="str">
            <v>S83</v>
          </cell>
        </row>
        <row r="711">
          <cell r="A711" t="str">
            <v>S176</v>
          </cell>
        </row>
        <row r="712">
          <cell r="A712" t="str">
            <v>S175</v>
          </cell>
        </row>
        <row r="713">
          <cell r="A713" t="str">
            <v>S174</v>
          </cell>
        </row>
        <row r="714">
          <cell r="A714" t="str">
            <v>S193</v>
          </cell>
        </row>
        <row r="715">
          <cell r="A715" t="str">
            <v>S84</v>
          </cell>
        </row>
        <row r="716">
          <cell r="A716" t="str">
            <v>S85</v>
          </cell>
        </row>
        <row r="717">
          <cell r="A717" t="str">
            <v>S86</v>
          </cell>
        </row>
        <row r="718">
          <cell r="A718" t="str">
            <v>S137</v>
          </cell>
        </row>
        <row r="719">
          <cell r="A719" t="str">
            <v>S244</v>
          </cell>
        </row>
        <row r="720">
          <cell r="A720" t="str">
            <v>S245</v>
          </cell>
        </row>
        <row r="721">
          <cell r="A721" t="str">
            <v>S246</v>
          </cell>
        </row>
        <row r="722">
          <cell r="A722" t="str">
            <v>S247</v>
          </cell>
        </row>
        <row r="723">
          <cell r="A723" t="str">
            <v>S248</v>
          </cell>
        </row>
        <row r="724">
          <cell r="A724" t="str">
            <v>T</v>
          </cell>
        </row>
        <row r="725">
          <cell r="A725" t="str">
            <v>T13</v>
          </cell>
        </row>
        <row r="726">
          <cell r="A726" t="str">
            <v>T14</v>
          </cell>
        </row>
        <row r="727">
          <cell r="A727" t="str">
            <v>T15</v>
          </cell>
        </row>
        <row r="728">
          <cell r="A728" t="str">
            <v>T02</v>
          </cell>
        </row>
        <row r="729">
          <cell r="A729" t="str">
            <v>T03</v>
          </cell>
        </row>
        <row r="730">
          <cell r="A730" t="str">
            <v>T12</v>
          </cell>
        </row>
        <row r="731">
          <cell r="A731" t="str">
            <v>T01</v>
          </cell>
        </row>
        <row r="732">
          <cell r="A732" t="str">
            <v>T05</v>
          </cell>
        </row>
        <row r="733">
          <cell r="A733" t="str">
            <v>T09</v>
          </cell>
        </row>
        <row r="734">
          <cell r="A734" t="str">
            <v>T10</v>
          </cell>
        </row>
        <row r="735">
          <cell r="A735" t="str">
            <v>T11</v>
          </cell>
        </row>
        <row r="736">
          <cell r="A736" t="str">
            <v>T06</v>
          </cell>
        </row>
        <row r="737">
          <cell r="A737" t="str">
            <v>T08</v>
          </cell>
        </row>
        <row r="738">
          <cell r="A738" t="str">
            <v>T16</v>
          </cell>
        </row>
        <row r="739">
          <cell r="A739" t="str">
            <v>T07</v>
          </cell>
        </row>
        <row r="740">
          <cell r="A740" t="str">
            <v>T04</v>
          </cell>
        </row>
        <row r="741">
          <cell r="A741" t="str">
            <v>T17</v>
          </cell>
        </row>
        <row r="742">
          <cell r="A742" t="str">
            <v>T18</v>
          </cell>
        </row>
        <row r="743">
          <cell r="A743" t="str">
            <v>T19</v>
          </cell>
        </row>
        <row r="744">
          <cell r="A744" t="str">
            <v>T20</v>
          </cell>
        </row>
        <row r="745">
          <cell r="A745" t="str">
            <v>T21</v>
          </cell>
        </row>
        <row r="746">
          <cell r="A746" t="str">
            <v>W</v>
          </cell>
        </row>
        <row r="747">
          <cell r="A747" t="str">
            <v>W13</v>
          </cell>
        </row>
        <row r="748">
          <cell r="A748" t="str">
            <v>W21</v>
          </cell>
        </row>
        <row r="749">
          <cell r="A749" t="str">
            <v>W22</v>
          </cell>
        </row>
        <row r="750">
          <cell r="A750" t="str">
            <v>W01</v>
          </cell>
        </row>
        <row r="751">
          <cell r="A751" t="str">
            <v>W02</v>
          </cell>
        </row>
        <row r="752">
          <cell r="A752" t="str">
            <v>W04</v>
          </cell>
        </row>
        <row r="753">
          <cell r="A753" t="str">
            <v>W34</v>
          </cell>
        </row>
        <row r="754">
          <cell r="A754" t="str">
            <v>W33</v>
          </cell>
        </row>
        <row r="755">
          <cell r="A755" t="str">
            <v>W32</v>
          </cell>
        </row>
        <row r="756">
          <cell r="A756" t="str">
            <v>W31</v>
          </cell>
        </row>
        <row r="757">
          <cell r="A757" t="str">
            <v>W36</v>
          </cell>
        </row>
        <row r="758">
          <cell r="A758" t="str">
            <v>W35</v>
          </cell>
        </row>
        <row r="759">
          <cell r="A759" t="str">
            <v>W20</v>
          </cell>
        </row>
        <row r="760">
          <cell r="A760" t="str">
            <v>W05</v>
          </cell>
        </row>
        <row r="761">
          <cell r="A761" t="str">
            <v>W25</v>
          </cell>
        </row>
        <row r="762">
          <cell r="A762" t="str">
            <v>W23</v>
          </cell>
        </row>
        <row r="763">
          <cell r="A763" t="str">
            <v>W26</v>
          </cell>
        </row>
        <row r="764">
          <cell r="A764" t="str">
            <v>W24</v>
          </cell>
        </row>
        <row r="765">
          <cell r="A765" t="str">
            <v>W29</v>
          </cell>
        </row>
        <row r="766">
          <cell r="A766" t="str">
            <v>W27</v>
          </cell>
        </row>
        <row r="767">
          <cell r="A767" t="str">
            <v>W30</v>
          </cell>
        </row>
        <row r="768">
          <cell r="A768" t="str">
            <v>W28</v>
          </cell>
        </row>
        <row r="769">
          <cell r="A769" t="str">
            <v>W12</v>
          </cell>
        </row>
        <row r="770">
          <cell r="A770" t="str">
            <v>W06</v>
          </cell>
        </row>
        <row r="771">
          <cell r="A771" t="str">
            <v>W09</v>
          </cell>
        </row>
        <row r="772">
          <cell r="A772" t="str">
            <v>W17</v>
          </cell>
        </row>
        <row r="773">
          <cell r="A773" t="str">
            <v>W16</v>
          </cell>
        </row>
        <row r="774">
          <cell r="A774" t="str">
            <v>W18</v>
          </cell>
        </row>
        <row r="775">
          <cell r="A775" t="str">
            <v>W19</v>
          </cell>
        </row>
        <row r="776">
          <cell r="A776" t="str">
            <v>W37</v>
          </cell>
        </row>
        <row r="777">
          <cell r="A777" t="str">
            <v>W38</v>
          </cell>
        </row>
        <row r="778">
          <cell r="A778" t="str">
            <v>W39</v>
          </cell>
        </row>
        <row r="779">
          <cell r="A779" t="str">
            <v>W40</v>
          </cell>
        </row>
        <row r="780">
          <cell r="A780" t="str">
            <v>W41</v>
          </cell>
        </row>
        <row r="781">
          <cell r="A781" t="str">
            <v>X</v>
          </cell>
        </row>
        <row r="782">
          <cell r="A782" t="str">
            <v>X17</v>
          </cell>
        </row>
        <row r="783">
          <cell r="A783" t="str">
            <v>X01</v>
          </cell>
        </row>
        <row r="784">
          <cell r="A784" t="str">
            <v>X04</v>
          </cell>
        </row>
        <row r="785">
          <cell r="A785" t="str">
            <v>X03</v>
          </cell>
        </row>
        <row r="786">
          <cell r="A786" t="str">
            <v>X02</v>
          </cell>
        </row>
        <row r="787">
          <cell r="A787" t="str">
            <v>X05</v>
          </cell>
        </row>
        <row r="788">
          <cell r="A788" t="str">
            <v>X06</v>
          </cell>
        </row>
        <row r="789">
          <cell r="A789" t="str">
            <v>X15</v>
          </cell>
        </row>
        <row r="790">
          <cell r="A790" t="str">
            <v>X12</v>
          </cell>
        </row>
        <row r="791">
          <cell r="A791" t="str">
            <v>X11</v>
          </cell>
        </row>
        <row r="792">
          <cell r="A792" t="str">
            <v>X22</v>
          </cell>
        </row>
        <row r="793">
          <cell r="A793" t="str">
            <v>X07</v>
          </cell>
        </row>
        <row r="794">
          <cell r="A794" t="str">
            <v>X23</v>
          </cell>
        </row>
        <row r="795">
          <cell r="A795" t="str">
            <v>X24</v>
          </cell>
        </row>
        <row r="796">
          <cell r="A796" t="str">
            <v>X25</v>
          </cell>
        </row>
        <row r="797">
          <cell r="A797" t="str">
            <v>X14</v>
          </cell>
        </row>
        <row r="798">
          <cell r="A798" t="str">
            <v>X08</v>
          </cell>
        </row>
        <row r="799">
          <cell r="A799" t="str">
            <v>X09</v>
          </cell>
        </row>
        <row r="800">
          <cell r="A800" t="str">
            <v>X16</v>
          </cell>
        </row>
        <row r="801">
          <cell r="A801" t="str">
            <v>X21</v>
          </cell>
        </row>
        <row r="802">
          <cell r="A802" t="str">
            <v>X20</v>
          </cell>
        </row>
        <row r="803">
          <cell r="A803" t="str">
            <v>X10</v>
          </cell>
        </row>
        <row r="804">
          <cell r="A804" t="str">
            <v>X18</v>
          </cell>
        </row>
        <row r="805">
          <cell r="A805" t="str">
            <v>X19</v>
          </cell>
        </row>
        <row r="806">
          <cell r="A806" t="str">
            <v>X13</v>
          </cell>
        </row>
        <row r="807">
          <cell r="A807" t="str">
            <v>X27</v>
          </cell>
        </row>
        <row r="808">
          <cell r="A808" t="str">
            <v>X28</v>
          </cell>
        </row>
        <row r="809">
          <cell r="A809" t="str">
            <v>X29</v>
          </cell>
        </row>
        <row r="810">
          <cell r="A810" t="str">
            <v>X30</v>
          </cell>
        </row>
        <row r="813">
          <cell r="A813" t="str">
            <v>Y</v>
          </cell>
        </row>
        <row r="814">
          <cell r="A814" t="str">
            <v>Y19</v>
          </cell>
        </row>
        <row r="815">
          <cell r="A815" t="str">
            <v>Y18</v>
          </cell>
        </row>
        <row r="816">
          <cell r="A816" t="str">
            <v>Y01</v>
          </cell>
        </row>
        <row r="817">
          <cell r="A817" t="str">
            <v>Y02</v>
          </cell>
        </row>
        <row r="818">
          <cell r="A818" t="str">
            <v>Y04</v>
          </cell>
        </row>
        <row r="819">
          <cell r="A819" t="str">
            <v>Y05</v>
          </cell>
        </row>
        <row r="820">
          <cell r="A820" t="str">
            <v>Y37</v>
          </cell>
        </row>
        <row r="821">
          <cell r="A821" t="str">
            <v>Y37A</v>
          </cell>
        </row>
        <row r="822">
          <cell r="A822" t="str">
            <v>Y37B</v>
          </cell>
        </row>
        <row r="823">
          <cell r="A823" t="str">
            <v>Y37C</v>
          </cell>
        </row>
        <row r="824">
          <cell r="A824" t="str">
            <v>Y15</v>
          </cell>
        </row>
        <row r="825">
          <cell r="A825" t="str">
            <v>Y06</v>
          </cell>
        </row>
        <row r="826">
          <cell r="A826" t="str">
            <v>Y07</v>
          </cell>
        </row>
        <row r="827">
          <cell r="A827" t="str">
            <v>Y10</v>
          </cell>
        </row>
        <row r="828">
          <cell r="A828" t="str">
            <v>Y08</v>
          </cell>
        </row>
        <row r="829">
          <cell r="A829" t="str">
            <v>Y14</v>
          </cell>
        </row>
        <row r="830">
          <cell r="A830" t="str">
            <v>Y35</v>
          </cell>
        </row>
        <row r="831">
          <cell r="A831" t="str">
            <v>Y36</v>
          </cell>
        </row>
        <row r="832">
          <cell r="A832" t="str">
            <v>Y03</v>
          </cell>
        </row>
        <row r="833">
          <cell r="A833" t="str">
            <v>Y03A</v>
          </cell>
        </row>
        <row r="834">
          <cell r="A834" t="str">
            <v>Y17</v>
          </cell>
        </row>
        <row r="835">
          <cell r="A835" t="str">
            <v>Y17B</v>
          </cell>
        </row>
        <row r="836">
          <cell r="A836" t="str">
            <v>Y17C</v>
          </cell>
        </row>
        <row r="837">
          <cell r="A837" t="str">
            <v>Y16</v>
          </cell>
        </row>
        <row r="838">
          <cell r="A838" t="str">
            <v>Y11</v>
          </cell>
        </row>
        <row r="839">
          <cell r="A839" t="str">
            <v>Y39</v>
          </cell>
        </row>
        <row r="840">
          <cell r="A840" t="str">
            <v>Y38</v>
          </cell>
        </row>
        <row r="841">
          <cell r="A841" t="str">
            <v>Y41</v>
          </cell>
        </row>
        <row r="842">
          <cell r="A842" t="str">
            <v>Y09</v>
          </cell>
        </row>
        <row r="843">
          <cell r="A843" t="str">
            <v>Y40</v>
          </cell>
        </row>
        <row r="844">
          <cell r="A844" t="str">
            <v>Y30</v>
          </cell>
        </row>
        <row r="845">
          <cell r="A845" t="str">
            <v>Y28</v>
          </cell>
        </row>
        <row r="846">
          <cell r="A846" t="str">
            <v>Y26</v>
          </cell>
        </row>
        <row r="847">
          <cell r="A847" t="str">
            <v>Y29</v>
          </cell>
        </row>
        <row r="848">
          <cell r="A848" t="str">
            <v>Y27</v>
          </cell>
        </row>
        <row r="850">
          <cell r="A850" t="str">
            <v>Y21</v>
          </cell>
        </row>
        <row r="851">
          <cell r="A851" t="str">
            <v>Y12</v>
          </cell>
        </row>
        <row r="852">
          <cell r="A852" t="str">
            <v>Y25</v>
          </cell>
        </row>
        <row r="853">
          <cell r="A853" t="str">
            <v>Y23</v>
          </cell>
        </row>
        <row r="854">
          <cell r="A854" t="str">
            <v>Y20</v>
          </cell>
        </row>
        <row r="855">
          <cell r="A855" t="str">
            <v>Y13</v>
          </cell>
        </row>
        <row r="856">
          <cell r="A856" t="str">
            <v>Y24</v>
          </cell>
        </row>
        <row r="857">
          <cell r="A857" t="str">
            <v>Y22</v>
          </cell>
        </row>
        <row r="858">
          <cell r="A858" t="str">
            <v>Y34</v>
          </cell>
        </row>
        <row r="859">
          <cell r="A859" t="str">
            <v>Y33</v>
          </cell>
        </row>
        <row r="860">
          <cell r="A860" t="str">
            <v>Y31</v>
          </cell>
        </row>
        <row r="861">
          <cell r="A861" t="str">
            <v>Y32</v>
          </cell>
        </row>
        <row r="862">
          <cell r="A862" t="str">
            <v>Y42</v>
          </cell>
        </row>
        <row r="863">
          <cell r="A863" t="str">
            <v>Y43</v>
          </cell>
        </row>
        <row r="864">
          <cell r="A864" t="str">
            <v>Y44</v>
          </cell>
        </row>
        <row r="865">
          <cell r="A865" t="str">
            <v>Y45</v>
          </cell>
        </row>
        <row r="866">
          <cell r="A866" t="str">
            <v>Y46</v>
          </cell>
        </row>
        <row r="867">
          <cell r="A867" t="str">
            <v>Z</v>
          </cell>
        </row>
        <row r="868">
          <cell r="A868" t="str">
            <v>Z02</v>
          </cell>
        </row>
        <row r="869">
          <cell r="A869" t="str">
            <v>Z03</v>
          </cell>
        </row>
        <row r="870">
          <cell r="A870" t="str">
            <v>Z06</v>
          </cell>
        </row>
        <row r="871">
          <cell r="A871" t="str">
            <v>Z05</v>
          </cell>
        </row>
        <row r="872">
          <cell r="A872" t="str">
            <v>Z04</v>
          </cell>
        </row>
        <row r="873">
          <cell r="A873" t="str">
            <v>Z01</v>
          </cell>
        </row>
        <row r="874">
          <cell r="A874" t="str">
            <v>Z07</v>
          </cell>
        </row>
        <row r="875">
          <cell r="A875" t="str">
            <v>Z08</v>
          </cell>
        </row>
        <row r="876">
          <cell r="A876" t="str">
            <v>Z09</v>
          </cell>
        </row>
        <row r="877">
          <cell r="A877" t="str">
            <v>Z10</v>
          </cell>
        </row>
        <row r="878">
          <cell r="A878" t="str">
            <v>Z11</v>
          </cell>
        </row>
        <row r="879">
          <cell r="A879" t="str">
            <v>AA</v>
          </cell>
        </row>
        <row r="880">
          <cell r="A880" t="str">
            <v>AA01</v>
          </cell>
        </row>
        <row r="881">
          <cell r="A881" t="str">
            <v>AA27</v>
          </cell>
        </row>
        <row r="882">
          <cell r="A882" t="str">
            <v>AA03</v>
          </cell>
        </row>
        <row r="883">
          <cell r="A883" t="str">
            <v>AA12</v>
          </cell>
        </row>
        <row r="884">
          <cell r="A884" t="str">
            <v>AA04</v>
          </cell>
        </row>
        <row r="885">
          <cell r="A885" t="str">
            <v>AA31</v>
          </cell>
        </row>
        <row r="886">
          <cell r="A886" t="str">
            <v>AA13</v>
          </cell>
        </row>
        <row r="887">
          <cell r="A887" t="str">
            <v>AA14</v>
          </cell>
        </row>
        <row r="888">
          <cell r="A888" t="str">
            <v>AA22</v>
          </cell>
        </row>
        <row r="889">
          <cell r="A889" t="str">
            <v>AA23</v>
          </cell>
        </row>
        <row r="890">
          <cell r="A890" t="str">
            <v>AA32</v>
          </cell>
        </row>
        <row r="891">
          <cell r="A891" t="str">
            <v>AA33</v>
          </cell>
        </row>
        <row r="892">
          <cell r="A892" t="str">
            <v>AA11</v>
          </cell>
        </row>
        <row r="893">
          <cell r="A893" t="str">
            <v>AA08</v>
          </cell>
        </row>
        <row r="894">
          <cell r="A894" t="str">
            <v>AA20</v>
          </cell>
        </row>
        <row r="895">
          <cell r="A895" t="str">
            <v>AA15</v>
          </cell>
        </row>
        <row r="896">
          <cell r="A896" t="str">
            <v>AA24</v>
          </cell>
        </row>
        <row r="897">
          <cell r="A897" t="str">
            <v>AA29</v>
          </cell>
        </row>
        <row r="898">
          <cell r="A898" t="str">
            <v>AA30</v>
          </cell>
        </row>
        <row r="899">
          <cell r="A899" t="str">
            <v>AA17</v>
          </cell>
        </row>
        <row r="900">
          <cell r="A900" t="str">
            <v>AA21</v>
          </cell>
        </row>
        <row r="901">
          <cell r="A901" t="str">
            <v>AA18</v>
          </cell>
        </row>
        <row r="902">
          <cell r="A902" t="str">
            <v>AA19</v>
          </cell>
        </row>
        <row r="903">
          <cell r="A903" t="str">
            <v>AA02</v>
          </cell>
        </row>
        <row r="904">
          <cell r="A904" t="str">
            <v>AA10</v>
          </cell>
        </row>
        <row r="905">
          <cell r="A905" t="str">
            <v>AA16</v>
          </cell>
        </row>
        <row r="906">
          <cell r="A906" t="str">
            <v>AA06</v>
          </cell>
        </row>
        <row r="907">
          <cell r="A907" t="str">
            <v>AA25</v>
          </cell>
        </row>
        <row r="908">
          <cell r="A908" t="str">
            <v>AA07</v>
          </cell>
        </row>
        <row r="909">
          <cell r="A909" t="str">
            <v>AA09</v>
          </cell>
        </row>
        <row r="910">
          <cell r="A910" t="str">
            <v>AA28</v>
          </cell>
        </row>
        <row r="911">
          <cell r="A911" t="str">
            <v>AA05</v>
          </cell>
        </row>
        <row r="912">
          <cell r="A912" t="str">
            <v>AA26</v>
          </cell>
        </row>
        <row r="913">
          <cell r="A913" t="str">
            <v>RR27</v>
          </cell>
        </row>
        <row r="914">
          <cell r="A914" t="str">
            <v>AA34</v>
          </cell>
        </row>
        <row r="915">
          <cell r="A915" t="str">
            <v>AA35</v>
          </cell>
        </row>
        <row r="916">
          <cell r="A916" t="str">
            <v>AA36</v>
          </cell>
        </row>
        <row r="917">
          <cell r="A917" t="str">
            <v>AA37</v>
          </cell>
        </row>
        <row r="918">
          <cell r="A918" t="str">
            <v>BB</v>
          </cell>
        </row>
        <row r="919">
          <cell r="A919" t="str">
            <v>BB01</v>
          </cell>
        </row>
        <row r="920">
          <cell r="A920" t="str">
            <v>BB03</v>
          </cell>
        </row>
        <row r="921">
          <cell r="A921" t="str">
            <v>BB04</v>
          </cell>
        </row>
        <row r="922">
          <cell r="A922" t="str">
            <v>BB05</v>
          </cell>
        </row>
        <row r="923">
          <cell r="A923" t="str">
            <v>BB669</v>
          </cell>
        </row>
        <row r="924">
          <cell r="A924" t="str">
            <v>BB08</v>
          </cell>
        </row>
        <row r="925">
          <cell r="A925" t="str">
            <v>BB667</v>
          </cell>
        </row>
        <row r="926">
          <cell r="A926" t="str">
            <v>BB11</v>
          </cell>
        </row>
        <row r="927">
          <cell r="A927" t="str">
            <v>BB770</v>
          </cell>
        </row>
        <row r="928">
          <cell r="A928" t="str">
            <v>BB17</v>
          </cell>
        </row>
        <row r="929">
          <cell r="A929" t="str">
            <v>BB675</v>
          </cell>
        </row>
        <row r="930">
          <cell r="A930" t="str">
            <v>BB671</v>
          </cell>
        </row>
        <row r="931">
          <cell r="A931" t="str">
            <v>BB677</v>
          </cell>
        </row>
        <row r="932">
          <cell r="A932" t="str">
            <v>BB679</v>
          </cell>
        </row>
        <row r="933">
          <cell r="A933" t="str">
            <v>BB681</v>
          </cell>
        </row>
        <row r="934">
          <cell r="A934" t="str">
            <v>BB673</v>
          </cell>
        </row>
        <row r="935">
          <cell r="A935" t="str">
            <v>BB687</v>
          </cell>
        </row>
        <row r="936">
          <cell r="A936" t="str">
            <v>BB683</v>
          </cell>
        </row>
        <row r="937">
          <cell r="A937" t="str">
            <v>BB689</v>
          </cell>
        </row>
        <row r="938">
          <cell r="A938" t="str">
            <v>BB691</v>
          </cell>
        </row>
        <row r="939">
          <cell r="A939" t="str">
            <v>BB693</v>
          </cell>
        </row>
        <row r="940">
          <cell r="A940" t="str">
            <v>BB685</v>
          </cell>
        </row>
        <row r="941">
          <cell r="A941" t="str">
            <v>BB695</v>
          </cell>
        </row>
        <row r="942">
          <cell r="A942" t="str">
            <v>BB674</v>
          </cell>
        </row>
        <row r="943">
          <cell r="A943" t="str">
            <v>BB670</v>
          </cell>
        </row>
        <row r="944">
          <cell r="A944" t="str">
            <v>BB676</v>
          </cell>
        </row>
        <row r="945">
          <cell r="A945" t="str">
            <v>BB678</v>
          </cell>
        </row>
        <row r="946">
          <cell r="A946" t="str">
            <v>BB680</v>
          </cell>
        </row>
        <row r="947">
          <cell r="A947" t="str">
            <v>BB672</v>
          </cell>
        </row>
        <row r="948">
          <cell r="A948" t="str">
            <v>BB686</v>
          </cell>
        </row>
        <row r="949">
          <cell r="A949" t="str">
            <v>BB682</v>
          </cell>
        </row>
        <row r="950">
          <cell r="A950" t="str">
            <v>BB688</v>
          </cell>
        </row>
        <row r="951">
          <cell r="A951" t="str">
            <v>BB690</v>
          </cell>
        </row>
        <row r="952">
          <cell r="A952" t="str">
            <v>BB692</v>
          </cell>
        </row>
        <row r="953">
          <cell r="A953" t="str">
            <v>BB684</v>
          </cell>
        </row>
        <row r="954">
          <cell r="A954" t="str">
            <v>BB694</v>
          </cell>
        </row>
        <row r="955">
          <cell r="A955" t="str">
            <v>BB29</v>
          </cell>
        </row>
        <row r="956">
          <cell r="A956" t="str">
            <v>BB31</v>
          </cell>
        </row>
        <row r="957">
          <cell r="A957" t="str">
            <v>BB32</v>
          </cell>
        </row>
        <row r="958">
          <cell r="A958" t="str">
            <v>BB43</v>
          </cell>
        </row>
        <row r="959">
          <cell r="A959" t="str">
            <v>BB47</v>
          </cell>
        </row>
        <row r="960">
          <cell r="A960" t="str">
            <v>BB48</v>
          </cell>
        </row>
        <row r="961">
          <cell r="A961" t="str">
            <v>BB664</v>
          </cell>
        </row>
        <row r="962">
          <cell r="A962" t="str">
            <v>BB51</v>
          </cell>
        </row>
        <row r="963">
          <cell r="A963" t="str">
            <v>BB52</v>
          </cell>
        </row>
        <row r="964">
          <cell r="A964" t="str">
            <v>BB813</v>
          </cell>
        </row>
        <row r="965">
          <cell r="A965" t="str">
            <v>BB811</v>
          </cell>
        </row>
        <row r="966">
          <cell r="A966" t="str">
            <v>BB62</v>
          </cell>
        </row>
        <row r="967">
          <cell r="A967" t="str">
            <v>BB64</v>
          </cell>
        </row>
        <row r="968">
          <cell r="A968" t="str">
            <v>BB810</v>
          </cell>
        </row>
        <row r="969">
          <cell r="A969" t="str">
            <v>BB808</v>
          </cell>
        </row>
        <row r="970">
          <cell r="A970" t="str">
            <v>BB809</v>
          </cell>
        </row>
        <row r="971">
          <cell r="A971" t="str">
            <v>BB806</v>
          </cell>
        </row>
        <row r="972">
          <cell r="A972" t="str">
            <v>BB807</v>
          </cell>
        </row>
        <row r="973">
          <cell r="A973" t="str">
            <v>BB70</v>
          </cell>
        </row>
        <row r="974">
          <cell r="A974" t="str">
            <v>BB696</v>
          </cell>
        </row>
        <row r="975">
          <cell r="A975" t="str">
            <v>BB697</v>
          </cell>
        </row>
        <row r="976">
          <cell r="A976" t="str">
            <v>BB698</v>
          </cell>
        </row>
        <row r="977">
          <cell r="A977" t="str">
            <v>BB699</v>
          </cell>
        </row>
        <row r="978">
          <cell r="A978" t="str">
            <v>BB700</v>
          </cell>
        </row>
        <row r="979">
          <cell r="A979" t="str">
            <v>BB701</v>
          </cell>
        </row>
        <row r="980">
          <cell r="A980" t="str">
            <v>BB74</v>
          </cell>
        </row>
        <row r="981">
          <cell r="A981" t="str">
            <v>BB75</v>
          </cell>
        </row>
        <row r="982">
          <cell r="A982" t="str">
            <v>BB88</v>
          </cell>
        </row>
        <row r="983">
          <cell r="A983" t="str">
            <v>BB656</v>
          </cell>
        </row>
        <row r="984">
          <cell r="A984" t="str">
            <v>BB92</v>
          </cell>
        </row>
        <row r="985">
          <cell r="A985" t="str">
            <v>BB94</v>
          </cell>
        </row>
        <row r="986">
          <cell r="A986" t="str">
            <v>BB97</v>
          </cell>
        </row>
        <row r="987">
          <cell r="A987" t="str">
            <v>BB832</v>
          </cell>
        </row>
        <row r="988">
          <cell r="A988" t="str">
            <v>BB833</v>
          </cell>
        </row>
        <row r="989">
          <cell r="A989" t="str">
            <v>BB831</v>
          </cell>
        </row>
        <row r="990">
          <cell r="A990" t="str">
            <v>BB819</v>
          </cell>
        </row>
        <row r="991">
          <cell r="A991" t="str">
            <v>BB114</v>
          </cell>
        </row>
        <row r="992">
          <cell r="A992" t="str">
            <v>BB117</v>
          </cell>
        </row>
        <row r="993">
          <cell r="A993" t="str">
            <v>BB126</v>
          </cell>
        </row>
        <row r="994">
          <cell r="A994" t="str">
            <v>BB126A</v>
          </cell>
        </row>
        <row r="995">
          <cell r="A995" t="str">
            <v>BB128</v>
          </cell>
        </row>
        <row r="996">
          <cell r="A996" t="str">
            <v>BB157</v>
          </cell>
        </row>
        <row r="997">
          <cell r="A997" t="str">
            <v>BB158</v>
          </cell>
        </row>
        <row r="998">
          <cell r="A998" t="str">
            <v>BB159</v>
          </cell>
        </row>
        <row r="999">
          <cell r="A999" t="str">
            <v>BB160</v>
          </cell>
        </row>
        <row r="1000">
          <cell r="A1000" t="str">
            <v>BB161</v>
          </cell>
        </row>
        <row r="1001">
          <cell r="A1001" t="str">
            <v>BB162</v>
          </cell>
        </row>
        <row r="1002">
          <cell r="A1002" t="str">
            <v>BB163</v>
          </cell>
        </row>
        <row r="1003">
          <cell r="A1003" t="str">
            <v>BB164</v>
          </cell>
        </row>
        <row r="1004">
          <cell r="A1004" t="str">
            <v>BB169</v>
          </cell>
        </row>
        <row r="1005">
          <cell r="A1005" t="str">
            <v>BB170</v>
          </cell>
        </row>
        <row r="1006">
          <cell r="A1006" t="str">
            <v>BB178</v>
          </cell>
        </row>
        <row r="1007">
          <cell r="A1007" t="str">
            <v>BB179</v>
          </cell>
        </row>
        <row r="1008">
          <cell r="A1008" t="str">
            <v>BB182</v>
          </cell>
        </row>
        <row r="1009">
          <cell r="A1009" t="str">
            <v>BB183</v>
          </cell>
        </row>
        <row r="1010">
          <cell r="A1010" t="str">
            <v>BB186</v>
          </cell>
        </row>
        <row r="1011">
          <cell r="A1011" t="str">
            <v>BB187</v>
          </cell>
        </row>
        <row r="1012">
          <cell r="A1012" t="str">
            <v>BB188</v>
          </cell>
        </row>
        <row r="1013">
          <cell r="A1013" t="str">
            <v>BB190</v>
          </cell>
        </row>
        <row r="1014">
          <cell r="A1014" t="str">
            <v>BB191</v>
          </cell>
        </row>
        <row r="1015">
          <cell r="A1015" t="str">
            <v>BB198</v>
          </cell>
        </row>
        <row r="1016">
          <cell r="A1016" t="str">
            <v>BB651</v>
          </cell>
        </row>
        <row r="1017">
          <cell r="A1017" t="str">
            <v>BB211</v>
          </cell>
        </row>
        <row r="1018">
          <cell r="A1018" t="str">
            <v>BB220</v>
          </cell>
        </row>
        <row r="1019">
          <cell r="A1019" t="str">
            <v>BB226</v>
          </cell>
        </row>
        <row r="1020">
          <cell r="A1020" t="str">
            <v>BB227</v>
          </cell>
        </row>
        <row r="1021">
          <cell r="A1021" t="str">
            <v>BB228</v>
          </cell>
        </row>
        <row r="1022">
          <cell r="A1022" t="str">
            <v>BB229</v>
          </cell>
        </row>
        <row r="1023">
          <cell r="A1023" t="str">
            <v>BB659</v>
          </cell>
        </row>
        <row r="1024">
          <cell r="A1024" t="str">
            <v>BB233</v>
          </cell>
        </row>
        <row r="1025">
          <cell r="A1025" t="str">
            <v>BB234</v>
          </cell>
        </row>
        <row r="1026">
          <cell r="A1026" t="str">
            <v>BB794</v>
          </cell>
        </row>
        <row r="1027">
          <cell r="A1027" t="str">
            <v>BB796</v>
          </cell>
        </row>
        <row r="1028">
          <cell r="A1028" t="str">
            <v>BB776</v>
          </cell>
        </row>
        <row r="1029">
          <cell r="A1029" t="str">
            <v>BB784</v>
          </cell>
        </row>
        <row r="1030">
          <cell r="A1030" t="str">
            <v>BB780</v>
          </cell>
        </row>
        <row r="1031">
          <cell r="A1031" t="str">
            <v>BB788</v>
          </cell>
        </row>
        <row r="1032">
          <cell r="A1032" t="str">
            <v>BB792</v>
          </cell>
        </row>
        <row r="1033">
          <cell r="A1033" t="str">
            <v>BB774</v>
          </cell>
        </row>
        <row r="1034">
          <cell r="A1034" t="str">
            <v>BB782</v>
          </cell>
        </row>
        <row r="1035">
          <cell r="A1035" t="str">
            <v>BB778</v>
          </cell>
        </row>
        <row r="1036">
          <cell r="A1036" t="str">
            <v>BB786</v>
          </cell>
        </row>
        <row r="1037">
          <cell r="A1037" t="str">
            <v>BB790</v>
          </cell>
        </row>
        <row r="1038">
          <cell r="A1038" t="str">
            <v>BB339</v>
          </cell>
        </row>
        <row r="1039">
          <cell r="A1039" t="str">
            <v>BB244</v>
          </cell>
        </row>
        <row r="1040">
          <cell r="A1040" t="str">
            <v>BB245</v>
          </cell>
        </row>
        <row r="1041">
          <cell r="A1041" t="str">
            <v>BB663</v>
          </cell>
        </row>
        <row r="1042">
          <cell r="A1042" t="str">
            <v>BB662</v>
          </cell>
        </row>
        <row r="1043">
          <cell r="A1043" t="str">
            <v>BB256</v>
          </cell>
        </row>
        <row r="1044">
          <cell r="A1044" t="str">
            <v>BB261</v>
          </cell>
        </row>
        <row r="1045">
          <cell r="A1045" t="str">
            <v>BB263</v>
          </cell>
        </row>
        <row r="1046">
          <cell r="A1046" t="str">
            <v>BB719</v>
          </cell>
        </row>
        <row r="1047">
          <cell r="A1047" t="str">
            <v>BB720</v>
          </cell>
        </row>
        <row r="1048">
          <cell r="A1048" t="str">
            <v>BB721</v>
          </cell>
        </row>
        <row r="1049">
          <cell r="A1049" t="str">
            <v>BB722</v>
          </cell>
        </row>
        <row r="1050">
          <cell r="A1050" t="str">
            <v>BB723</v>
          </cell>
        </row>
        <row r="1051">
          <cell r="A1051" t="str">
            <v>BB724</v>
          </cell>
        </row>
        <row r="1052">
          <cell r="A1052" t="str">
            <v>BB264</v>
          </cell>
        </row>
        <row r="1053">
          <cell r="A1053" t="str">
            <v>BB265</v>
          </cell>
        </row>
        <row r="1054">
          <cell r="A1054" t="str">
            <v>BB268</v>
          </cell>
        </row>
        <row r="1055">
          <cell r="A1055" t="str">
            <v>BB294</v>
          </cell>
        </row>
        <row r="1056">
          <cell r="A1056" t="str">
            <v>BB296</v>
          </cell>
        </row>
        <row r="1057">
          <cell r="A1057" t="str">
            <v>BB297</v>
          </cell>
        </row>
        <row r="1058">
          <cell r="A1058" t="str">
            <v>BB713</v>
          </cell>
        </row>
        <row r="1059">
          <cell r="A1059" t="str">
            <v>BB714</v>
          </cell>
        </row>
        <row r="1060">
          <cell r="A1060" t="str">
            <v>BB715</v>
          </cell>
        </row>
        <row r="1061">
          <cell r="A1061" t="str">
            <v>BB716</v>
          </cell>
        </row>
        <row r="1062">
          <cell r="A1062" t="str">
            <v>BB717</v>
          </cell>
        </row>
        <row r="1063">
          <cell r="A1063" t="str">
            <v>BB718</v>
          </cell>
        </row>
        <row r="1064">
          <cell r="A1064" t="str">
            <v>BB293</v>
          </cell>
        </row>
        <row r="1065">
          <cell r="A1065" t="str">
            <v>BB298</v>
          </cell>
        </row>
        <row r="1066">
          <cell r="A1066" t="str">
            <v>BB302</v>
          </cell>
        </row>
        <row r="1067">
          <cell r="A1067" t="str">
            <v>BB798</v>
          </cell>
        </row>
        <row r="1068">
          <cell r="A1068" t="str">
            <v>BB308</v>
          </cell>
        </row>
        <row r="1069">
          <cell r="A1069" t="str">
            <v>BB312</v>
          </cell>
        </row>
        <row r="1070">
          <cell r="A1070" t="str">
            <v>BB313</v>
          </cell>
        </row>
        <row r="1071">
          <cell r="A1071" t="str">
            <v>BB315</v>
          </cell>
        </row>
        <row r="1072">
          <cell r="A1072" t="str">
            <v>BB712</v>
          </cell>
        </row>
        <row r="1073">
          <cell r="A1073" t="str">
            <v>BB321</v>
          </cell>
        </row>
        <row r="1074">
          <cell r="A1074" t="str">
            <v>BB323</v>
          </cell>
        </row>
        <row r="1075">
          <cell r="A1075" t="str">
            <v>BB328</v>
          </cell>
        </row>
        <row r="1076">
          <cell r="A1076" t="str">
            <v>BB329</v>
          </cell>
        </row>
        <row r="1077">
          <cell r="A1077" t="str">
            <v>BB815</v>
          </cell>
        </row>
        <row r="1078">
          <cell r="A1078" t="str">
            <v>BB814</v>
          </cell>
        </row>
        <row r="1079">
          <cell r="A1079" t="str">
            <v>BB334</v>
          </cell>
        </row>
        <row r="1080">
          <cell r="A1080" t="str">
            <v>BB337</v>
          </cell>
        </row>
        <row r="1081">
          <cell r="A1081" t="str">
            <v>BB665</v>
          </cell>
        </row>
        <row r="1082">
          <cell r="A1082" t="str">
            <v>BB340</v>
          </cell>
        </row>
        <row r="1083">
          <cell r="A1083" t="str">
            <v>BB341</v>
          </cell>
        </row>
        <row r="1084">
          <cell r="A1084" t="str">
            <v>BB344</v>
          </cell>
        </row>
        <row r="1085">
          <cell r="A1085" t="str">
            <v>BB345</v>
          </cell>
        </row>
        <row r="1086">
          <cell r="A1086" t="str">
            <v>BB741</v>
          </cell>
        </row>
        <row r="1087">
          <cell r="A1087" t="str">
            <v>BB744</v>
          </cell>
        </row>
        <row r="1088">
          <cell r="A1088" t="str">
            <v>BB745</v>
          </cell>
        </row>
        <row r="1089">
          <cell r="A1089" t="str">
            <v>BB746</v>
          </cell>
        </row>
        <row r="1090">
          <cell r="A1090" t="str">
            <v>BB747</v>
          </cell>
        </row>
        <row r="1091">
          <cell r="A1091" t="str">
            <v>BB750</v>
          </cell>
        </row>
        <row r="1092">
          <cell r="A1092" t="str">
            <v>BB751</v>
          </cell>
        </row>
        <row r="1093">
          <cell r="A1093" t="str">
            <v>BB752</v>
          </cell>
        </row>
        <row r="1094">
          <cell r="A1094" t="str">
            <v>BB753</v>
          </cell>
        </row>
        <row r="1095">
          <cell r="A1095" t="str">
            <v>BB754</v>
          </cell>
        </row>
        <row r="1096">
          <cell r="A1096" t="str">
            <v>BB758</v>
          </cell>
        </row>
        <row r="1097">
          <cell r="A1097" t="str">
            <v>BB759</v>
          </cell>
        </row>
        <row r="1098">
          <cell r="A1098" t="str">
            <v>BB760</v>
          </cell>
        </row>
        <row r="1099">
          <cell r="A1099" t="str">
            <v>BB761</v>
          </cell>
        </row>
        <row r="1100">
          <cell r="A1100" t="str">
            <v>BB762</v>
          </cell>
        </row>
        <row r="1101">
          <cell r="A1101" t="str">
            <v>BB353</v>
          </cell>
        </row>
        <row r="1102">
          <cell r="A1102" t="str">
            <v>BB354</v>
          </cell>
        </row>
        <row r="1103">
          <cell r="A1103" t="str">
            <v>BB355</v>
          </cell>
        </row>
        <row r="1104">
          <cell r="A1104" t="str">
            <v>BB358</v>
          </cell>
        </row>
        <row r="1105">
          <cell r="A1105" t="str">
            <v>BB359</v>
          </cell>
        </row>
        <row r="1106">
          <cell r="A1106" t="str">
            <v>BB360</v>
          </cell>
        </row>
        <row r="1107">
          <cell r="A1107" t="str">
            <v>BB361</v>
          </cell>
        </row>
        <row r="1108">
          <cell r="A1108" t="str">
            <v>BB364</v>
          </cell>
        </row>
        <row r="1109">
          <cell r="A1109" t="str">
            <v>BB365</v>
          </cell>
        </row>
        <row r="1110">
          <cell r="A1110" t="str">
            <v>BB366</v>
          </cell>
        </row>
        <row r="1111">
          <cell r="A1111" t="str">
            <v>BB367</v>
          </cell>
        </row>
        <row r="1112">
          <cell r="A1112" t="str">
            <v>BB368</v>
          </cell>
        </row>
        <row r="1113">
          <cell r="A1113" t="str">
            <v>BB372</v>
          </cell>
        </row>
        <row r="1114">
          <cell r="A1114" t="str">
            <v>BB373</v>
          </cell>
        </row>
        <row r="1115">
          <cell r="A1115" t="str">
            <v>BB374</v>
          </cell>
        </row>
        <row r="1116">
          <cell r="A1116" t="str">
            <v>BB375</v>
          </cell>
        </row>
        <row r="1117">
          <cell r="A1117" t="str">
            <v>BB376</v>
          </cell>
        </row>
        <row r="1118">
          <cell r="A1118" t="str">
            <v>BB399</v>
          </cell>
        </row>
        <row r="1119">
          <cell r="A1119" t="str">
            <v>BB378</v>
          </cell>
        </row>
        <row r="1120">
          <cell r="A1120" t="str">
            <v>BB379</v>
          </cell>
        </row>
        <row r="1121">
          <cell r="A1121" t="str">
            <v>BB380</v>
          </cell>
        </row>
        <row r="1122">
          <cell r="A1122" t="str">
            <v>BB381</v>
          </cell>
        </row>
        <row r="1123">
          <cell r="A1123" t="str">
            <v>BB382</v>
          </cell>
        </row>
        <row r="1124">
          <cell r="A1124" t="str">
            <v>BB383</v>
          </cell>
        </row>
        <row r="1125">
          <cell r="A1125" t="str">
            <v>BB384</v>
          </cell>
        </row>
        <row r="1126">
          <cell r="A1126" t="str">
            <v>BB385</v>
          </cell>
        </row>
        <row r="1127">
          <cell r="A1127" t="str">
            <v>BB386</v>
          </cell>
        </row>
        <row r="1128">
          <cell r="A1128" t="str">
            <v>BB390</v>
          </cell>
        </row>
        <row r="1129">
          <cell r="A1129" t="str">
            <v>BB393</v>
          </cell>
        </row>
        <row r="1130">
          <cell r="A1130" t="str">
            <v>BB394</v>
          </cell>
        </row>
        <row r="1131">
          <cell r="A1131" t="str">
            <v>BB395</v>
          </cell>
        </row>
        <row r="1132">
          <cell r="A1132" t="str">
            <v>BB396</v>
          </cell>
        </row>
        <row r="1133">
          <cell r="A1133" t="str">
            <v>BB764</v>
          </cell>
        </row>
        <row r="1134">
          <cell r="A1134" t="str">
            <v>BB401</v>
          </cell>
        </row>
        <row r="1135">
          <cell r="A1135" t="str">
            <v>BB407</v>
          </cell>
        </row>
        <row r="1136">
          <cell r="A1136" t="str">
            <v>BB402</v>
          </cell>
        </row>
        <row r="1137">
          <cell r="A1137" t="str">
            <v>BB403</v>
          </cell>
        </row>
        <row r="1138">
          <cell r="A1138" t="str">
            <v>BB404</v>
          </cell>
        </row>
        <row r="1139">
          <cell r="A1139" t="str">
            <v>BB405</v>
          </cell>
        </row>
        <row r="1140">
          <cell r="A1140" t="str">
            <v>BB406</v>
          </cell>
        </row>
        <row r="1141">
          <cell r="A1141" t="str">
            <v>BB767</v>
          </cell>
        </row>
        <row r="1142">
          <cell r="A1142" t="str">
            <v>BB768</v>
          </cell>
        </row>
        <row r="1143">
          <cell r="A1143" t="str">
            <v>BB765</v>
          </cell>
        </row>
        <row r="1144">
          <cell r="A1144" t="str">
            <v>BB766</v>
          </cell>
        </row>
        <row r="1145">
          <cell r="A1145" t="str">
            <v>BB429</v>
          </cell>
        </row>
        <row r="1146">
          <cell r="A1146" t="str">
            <v>BB430</v>
          </cell>
        </row>
        <row r="1147">
          <cell r="A1147" t="str">
            <v>BB431</v>
          </cell>
        </row>
        <row r="1148">
          <cell r="A1148" t="str">
            <v>BB432</v>
          </cell>
        </row>
        <row r="1149">
          <cell r="A1149" t="str">
            <v>BB802</v>
          </cell>
        </row>
        <row r="1150">
          <cell r="A1150" t="str">
            <v>BB800</v>
          </cell>
        </row>
        <row r="1151">
          <cell r="A1151" t="str">
            <v>BB801</v>
          </cell>
        </row>
        <row r="1152">
          <cell r="A1152" t="str">
            <v>BB803</v>
          </cell>
        </row>
        <row r="1153">
          <cell r="A1153" t="str">
            <v>BB817</v>
          </cell>
        </row>
        <row r="1154">
          <cell r="A1154" t="str">
            <v>BB818</v>
          </cell>
        </row>
        <row r="1155">
          <cell r="A1155" t="str">
            <v>BB804</v>
          </cell>
        </row>
        <row r="1156">
          <cell r="A1156" t="str">
            <v>BB805</v>
          </cell>
        </row>
        <row r="1157">
          <cell r="A1157" t="str">
            <v>BB805A</v>
          </cell>
        </row>
        <row r="1158">
          <cell r="A1158" t="str">
            <v>BB704</v>
          </cell>
        </row>
        <row r="1159">
          <cell r="A1159" t="str">
            <v>BB705</v>
          </cell>
        </row>
        <row r="1160">
          <cell r="A1160" t="str">
            <v>BB706</v>
          </cell>
        </row>
        <row r="1161">
          <cell r="A1161" t="str">
            <v>BB707</v>
          </cell>
        </row>
        <row r="1162">
          <cell r="A1162" t="str">
            <v>BB708</v>
          </cell>
        </row>
        <row r="1163">
          <cell r="A1163" t="str">
            <v>BB709</v>
          </cell>
        </row>
        <row r="1164">
          <cell r="A1164" t="str">
            <v>BB443</v>
          </cell>
        </row>
        <row r="1165">
          <cell r="A1165" t="str">
            <v>BB711</v>
          </cell>
        </row>
        <row r="1166">
          <cell r="A1166" t="str">
            <v>BB452</v>
          </cell>
        </row>
        <row r="1167">
          <cell r="A1167" t="str">
            <v>BB453</v>
          </cell>
        </row>
        <row r="1168">
          <cell r="A1168" t="str">
            <v>BB455</v>
          </cell>
        </row>
        <row r="1169">
          <cell r="A1169" t="str">
            <v>BB459</v>
          </cell>
        </row>
        <row r="1170">
          <cell r="A1170" t="str">
            <v>BB461</v>
          </cell>
        </row>
        <row r="1171">
          <cell r="A1171" t="str">
            <v>BB462</v>
          </cell>
        </row>
        <row r="1172">
          <cell r="A1172" t="str">
            <v>BB710</v>
          </cell>
        </row>
        <row r="1173">
          <cell r="A1173" t="str">
            <v>BB465</v>
          </cell>
        </row>
        <row r="1174">
          <cell r="A1174" t="str">
            <v>BB468</v>
          </cell>
        </row>
        <row r="1175">
          <cell r="A1175" t="str">
            <v>BB480</v>
          </cell>
        </row>
        <row r="1176">
          <cell r="A1176" t="str">
            <v>BB812</v>
          </cell>
        </row>
        <row r="1177">
          <cell r="A1177" t="str">
            <v>BB485</v>
          </cell>
        </row>
        <row r="1178">
          <cell r="A1178" t="str">
            <v>BB487</v>
          </cell>
        </row>
        <row r="1179">
          <cell r="A1179" t="str">
            <v>BB486</v>
          </cell>
        </row>
        <row r="1180">
          <cell r="A1180" t="str">
            <v>BB488</v>
          </cell>
        </row>
        <row r="1181">
          <cell r="A1181" t="str">
            <v>BB489</v>
          </cell>
        </row>
        <row r="1182">
          <cell r="A1182" t="str">
            <v>BB490</v>
          </cell>
        </row>
        <row r="1183">
          <cell r="A1183" t="str">
            <v>BB491</v>
          </cell>
        </row>
        <row r="1184">
          <cell r="A1184" t="str">
            <v>BB493</v>
          </cell>
        </row>
        <row r="1185">
          <cell r="A1185" t="str">
            <v>BB494</v>
          </cell>
        </row>
        <row r="1186">
          <cell r="A1186" t="str">
            <v>BB492</v>
          </cell>
        </row>
        <row r="1187">
          <cell r="A1187" t="str">
            <v>BB650</v>
          </cell>
        </row>
        <row r="1188">
          <cell r="A1188" t="str">
            <v>BB827</v>
          </cell>
        </row>
        <row r="1189">
          <cell r="A1189" t="str">
            <v>BB822</v>
          </cell>
        </row>
        <row r="1190">
          <cell r="A1190" t="str">
            <v>BB820</v>
          </cell>
        </row>
        <row r="1191">
          <cell r="A1191" t="str">
            <v>BB821</v>
          </cell>
        </row>
        <row r="1192">
          <cell r="A1192" t="str">
            <v>BB518</v>
          </cell>
        </row>
        <row r="1193">
          <cell r="A1193" t="str">
            <v>BB523</v>
          </cell>
        </row>
        <row r="1194">
          <cell r="A1194" t="str">
            <v>BB533</v>
          </cell>
        </row>
        <row r="1195">
          <cell r="A1195" t="str">
            <v>BB737</v>
          </cell>
        </row>
        <row r="1196">
          <cell r="A1196" t="str">
            <v>BB825</v>
          </cell>
        </row>
        <row r="1197">
          <cell r="A1197" t="str">
            <v>BB826</v>
          </cell>
        </row>
        <row r="1198">
          <cell r="A1198" t="str">
            <v>BB823</v>
          </cell>
        </row>
        <row r="1199">
          <cell r="A1199" t="str">
            <v>BB824</v>
          </cell>
        </row>
        <row r="1200">
          <cell r="A1200" t="str">
            <v>BB738</v>
          </cell>
        </row>
        <row r="1201">
          <cell r="A1201" t="str">
            <v>BB537</v>
          </cell>
        </row>
        <row r="1202">
          <cell r="A1202" t="str">
            <v>BB540</v>
          </cell>
        </row>
        <row r="1203">
          <cell r="A1203" t="str">
            <v>BB541</v>
          </cell>
        </row>
        <row r="1204">
          <cell r="A1204" t="str">
            <v>BB542</v>
          </cell>
        </row>
        <row r="1205">
          <cell r="A1205" t="str">
            <v>BB543</v>
          </cell>
        </row>
        <row r="1206">
          <cell r="A1206" t="str">
            <v>BB544</v>
          </cell>
        </row>
        <row r="1207">
          <cell r="A1207" t="str">
            <v>BB546</v>
          </cell>
        </row>
        <row r="1208">
          <cell r="A1208" t="str">
            <v>BB547</v>
          </cell>
        </row>
        <row r="1209">
          <cell r="A1209" t="str">
            <v>BB548</v>
          </cell>
        </row>
        <row r="1210">
          <cell r="A1210" t="str">
            <v>BB549</v>
          </cell>
        </row>
        <row r="1211">
          <cell r="A1211" t="str">
            <v>BB550</v>
          </cell>
        </row>
        <row r="1212">
          <cell r="A1212" t="str">
            <v>BB551</v>
          </cell>
        </row>
        <row r="1213">
          <cell r="A1213" t="str">
            <v>BB552</v>
          </cell>
        </row>
        <row r="1214">
          <cell r="A1214" t="str">
            <v>BB553</v>
          </cell>
        </row>
        <row r="1215">
          <cell r="A1215" t="str">
            <v>BB740</v>
          </cell>
        </row>
        <row r="1216">
          <cell r="A1216" t="str">
            <v>BB739</v>
          </cell>
        </row>
        <row r="1217">
          <cell r="A1217" t="str">
            <v>BB554</v>
          </cell>
        </row>
        <row r="1218">
          <cell r="A1218" t="str">
            <v>BB556</v>
          </cell>
        </row>
        <row r="1219">
          <cell r="A1219" t="str">
            <v>BB731</v>
          </cell>
        </row>
        <row r="1220">
          <cell r="A1220" t="str">
            <v>BB732</v>
          </cell>
        </row>
        <row r="1221">
          <cell r="A1221" t="str">
            <v>BB733</v>
          </cell>
        </row>
        <row r="1222">
          <cell r="A1222" t="str">
            <v>BB734</v>
          </cell>
        </row>
        <row r="1223">
          <cell r="A1223" t="str">
            <v>BB735</v>
          </cell>
        </row>
        <row r="1224">
          <cell r="A1224" t="str">
            <v>BB736</v>
          </cell>
        </row>
        <row r="1225">
          <cell r="A1225" t="str">
            <v>BB725</v>
          </cell>
        </row>
        <row r="1226">
          <cell r="A1226" t="str">
            <v>BB726</v>
          </cell>
        </row>
        <row r="1227">
          <cell r="A1227" t="str">
            <v>BB727</v>
          </cell>
        </row>
        <row r="1228">
          <cell r="A1228" t="str">
            <v>BB728</v>
          </cell>
        </row>
        <row r="1229">
          <cell r="A1229" t="str">
            <v>BB729</v>
          </cell>
        </row>
        <row r="1230">
          <cell r="A1230" t="str">
            <v>BB730</v>
          </cell>
        </row>
        <row r="1231">
          <cell r="A1231" t="str">
            <v>BB666</v>
          </cell>
        </row>
        <row r="1232">
          <cell r="A1232" t="str">
            <v>BB816</v>
          </cell>
        </row>
        <row r="1233">
          <cell r="A1233" t="str">
            <v>BB657</v>
          </cell>
        </row>
        <row r="1234">
          <cell r="A1234" t="str">
            <v>BB654</v>
          </cell>
        </row>
        <row r="1235">
          <cell r="A1235" t="str">
            <v>BB652</v>
          </cell>
        </row>
        <row r="1236">
          <cell r="A1236" t="str">
            <v>BB660</v>
          </cell>
        </row>
        <row r="1237">
          <cell r="A1237" t="str">
            <v>BB567</v>
          </cell>
        </row>
        <row r="1238">
          <cell r="A1238" t="str">
            <v>BB568</v>
          </cell>
        </row>
        <row r="1239">
          <cell r="A1239" t="str">
            <v>BB570</v>
          </cell>
        </row>
        <row r="1240">
          <cell r="A1240" t="str">
            <v>BB571</v>
          </cell>
        </row>
        <row r="1241">
          <cell r="A1241" t="str">
            <v>BB775</v>
          </cell>
        </row>
        <row r="1242">
          <cell r="A1242" t="str">
            <v>BB783</v>
          </cell>
        </row>
        <row r="1243">
          <cell r="A1243" t="str">
            <v>BB779</v>
          </cell>
        </row>
        <row r="1244">
          <cell r="A1244" t="str">
            <v>BB787</v>
          </cell>
        </row>
        <row r="1245">
          <cell r="A1245" t="str">
            <v>BB791</v>
          </cell>
        </row>
        <row r="1246">
          <cell r="A1246" t="str">
            <v>BB773</v>
          </cell>
        </row>
        <row r="1247">
          <cell r="A1247" t="str">
            <v>BB781</v>
          </cell>
        </row>
        <row r="1248">
          <cell r="A1248" t="str">
            <v>BB777</v>
          </cell>
        </row>
        <row r="1249">
          <cell r="A1249" t="str">
            <v>BB785</v>
          </cell>
        </row>
        <row r="1250">
          <cell r="A1250" t="str">
            <v>BB789</v>
          </cell>
        </row>
        <row r="1251">
          <cell r="A1251" t="str">
            <v>BB793</v>
          </cell>
        </row>
        <row r="1252">
          <cell r="A1252" t="str">
            <v>BB795</v>
          </cell>
        </row>
        <row r="1253">
          <cell r="A1253" t="str">
            <v>BB580</v>
          </cell>
        </row>
        <row r="1254">
          <cell r="A1254" t="str">
            <v>BB581</v>
          </cell>
        </row>
        <row r="1255">
          <cell r="A1255" t="str">
            <v>BB582</v>
          </cell>
        </row>
        <row r="1256">
          <cell r="A1256" t="str">
            <v>BB583</v>
          </cell>
        </row>
        <row r="1257">
          <cell r="A1257" t="str">
            <v>BB584</v>
          </cell>
        </row>
        <row r="1258">
          <cell r="A1258" t="str">
            <v>BB587</v>
          </cell>
        </row>
        <row r="1259">
          <cell r="A1259" t="str">
            <v>BB586</v>
          </cell>
        </row>
        <row r="1260">
          <cell r="A1260" t="str">
            <v>BB588</v>
          </cell>
        </row>
        <row r="1261">
          <cell r="A1261" t="str">
            <v>BB589</v>
          </cell>
        </row>
        <row r="1262">
          <cell r="A1262" t="str">
            <v>BB590</v>
          </cell>
        </row>
        <row r="1263">
          <cell r="A1263" t="str">
            <v>BB591</v>
          </cell>
        </row>
        <row r="1264">
          <cell r="A1264" t="str">
            <v>BB592</v>
          </cell>
        </row>
        <row r="1265">
          <cell r="A1265" t="str">
            <v>BB596</v>
          </cell>
        </row>
        <row r="1266">
          <cell r="A1266" t="str">
            <v>BB597</v>
          </cell>
        </row>
        <row r="1267">
          <cell r="A1267" t="str">
            <v>BB598</v>
          </cell>
        </row>
        <row r="1268">
          <cell r="A1268" t="str">
            <v>BB599</v>
          </cell>
        </row>
        <row r="1269">
          <cell r="A1269" t="str">
            <v>BB600</v>
          </cell>
        </row>
        <row r="1270">
          <cell r="A1270" t="str">
            <v>BB601</v>
          </cell>
        </row>
        <row r="1271">
          <cell r="A1271" t="str">
            <v>BB603</v>
          </cell>
        </row>
        <row r="1272">
          <cell r="A1272" t="str">
            <v>BB605</v>
          </cell>
        </row>
        <row r="1273">
          <cell r="A1273" t="str">
            <v>BB606</v>
          </cell>
        </row>
        <row r="1274">
          <cell r="A1274" t="str">
            <v>BB607</v>
          </cell>
        </row>
        <row r="1275">
          <cell r="A1275" t="str">
            <v>BB608</v>
          </cell>
        </row>
        <row r="1276">
          <cell r="A1276" t="str">
            <v>BB609</v>
          </cell>
        </row>
        <row r="1277">
          <cell r="A1277" t="str">
            <v>BB610</v>
          </cell>
        </row>
        <row r="1278">
          <cell r="A1278" t="str">
            <v>BB611</v>
          </cell>
        </row>
        <row r="1279">
          <cell r="A1279" t="str">
            <v>BB613</v>
          </cell>
        </row>
        <row r="1280">
          <cell r="A1280" t="str">
            <v>BB614</v>
          </cell>
        </row>
        <row r="1281">
          <cell r="A1281" t="str">
            <v>BB615</v>
          </cell>
        </row>
        <row r="1282">
          <cell r="A1282" t="str">
            <v>BB616</v>
          </cell>
        </row>
        <row r="1283">
          <cell r="A1283" t="str">
            <v>BB629</v>
          </cell>
        </row>
        <row r="1284">
          <cell r="A1284" t="str">
            <v>BB630</v>
          </cell>
        </row>
        <row r="1285">
          <cell r="A1285" t="str">
            <v>BB626</v>
          </cell>
        </row>
        <row r="1286">
          <cell r="A1286" t="str">
            <v>BB627</v>
          </cell>
        </row>
        <row r="1287">
          <cell r="A1287" t="str">
            <v>BB703</v>
          </cell>
        </row>
        <row r="1288">
          <cell r="A1288" t="str">
            <v>BB635</v>
          </cell>
        </row>
        <row r="1289">
          <cell r="A1289" t="str">
            <v>BB661</v>
          </cell>
        </row>
        <row r="1290">
          <cell r="A1290" t="str">
            <v>BB658</v>
          </cell>
        </row>
        <row r="1291">
          <cell r="A1291" t="str">
            <v>BB655</v>
          </cell>
        </row>
        <row r="1292">
          <cell r="A1292" t="str">
            <v>BB653</v>
          </cell>
        </row>
        <row r="1293">
          <cell r="A1293" t="str">
            <v>BB640</v>
          </cell>
        </row>
        <row r="1294">
          <cell r="A1294" t="str">
            <v>BB641</v>
          </cell>
        </row>
        <row r="1295">
          <cell r="A1295" t="str">
            <v>BB799</v>
          </cell>
        </row>
        <row r="1296">
          <cell r="A1296" t="str">
            <v>BB797</v>
          </cell>
        </row>
        <row r="1297">
          <cell r="A1297" t="str">
            <v>BB647</v>
          </cell>
        </row>
        <row r="1298">
          <cell r="A1298" t="str">
            <v>BB648</v>
          </cell>
        </row>
        <row r="1299">
          <cell r="A1299" t="str">
            <v>BB02</v>
          </cell>
        </row>
        <row r="1300">
          <cell r="A1300" t="str">
            <v>BB06</v>
          </cell>
        </row>
        <row r="1301">
          <cell r="A1301" t="str">
            <v>BB07</v>
          </cell>
        </row>
        <row r="1302">
          <cell r="A1302" t="str">
            <v>BB09</v>
          </cell>
        </row>
        <row r="1303">
          <cell r="A1303" t="str">
            <v>BB10</v>
          </cell>
        </row>
        <row r="1304">
          <cell r="A1304" t="str">
            <v>BB100</v>
          </cell>
        </row>
        <row r="1305">
          <cell r="A1305" t="str">
            <v>BB101</v>
          </cell>
        </row>
        <row r="1306">
          <cell r="A1306" t="str">
            <v>BB102</v>
          </cell>
        </row>
        <row r="1307">
          <cell r="A1307" t="str">
            <v>BB103</v>
          </cell>
        </row>
        <row r="1308">
          <cell r="A1308" t="str">
            <v>BB104</v>
          </cell>
        </row>
        <row r="1309">
          <cell r="A1309" t="str">
            <v>BB105</v>
          </cell>
        </row>
        <row r="1310">
          <cell r="A1310" t="str">
            <v>BB106</v>
          </cell>
        </row>
        <row r="1311">
          <cell r="A1311" t="str">
            <v>BB107</v>
          </cell>
        </row>
        <row r="1312">
          <cell r="A1312" t="str">
            <v>BB108</v>
          </cell>
        </row>
        <row r="1313">
          <cell r="A1313" t="str">
            <v>BB109</v>
          </cell>
        </row>
        <row r="1314">
          <cell r="A1314" t="str">
            <v>BB110</v>
          </cell>
        </row>
        <row r="1315">
          <cell r="A1315" t="str">
            <v>BB111</v>
          </cell>
        </row>
        <row r="1316">
          <cell r="A1316" t="str">
            <v>BB112</v>
          </cell>
        </row>
        <row r="1317">
          <cell r="A1317" t="str">
            <v>BB113</v>
          </cell>
        </row>
        <row r="1318">
          <cell r="A1318" t="str">
            <v>BB115</v>
          </cell>
        </row>
        <row r="1319">
          <cell r="A1319" t="str">
            <v>BB116</v>
          </cell>
        </row>
        <row r="1320">
          <cell r="A1320" t="str">
            <v>BB118</v>
          </cell>
        </row>
        <row r="1321">
          <cell r="A1321" t="str">
            <v>BB119</v>
          </cell>
        </row>
        <row r="1322">
          <cell r="A1322" t="str">
            <v>BB12</v>
          </cell>
        </row>
        <row r="1323">
          <cell r="A1323" t="str">
            <v>BB120</v>
          </cell>
        </row>
        <row r="1324">
          <cell r="A1324" t="str">
            <v>BB121</v>
          </cell>
        </row>
        <row r="1325">
          <cell r="A1325" t="str">
            <v>BB122</v>
          </cell>
        </row>
        <row r="1326">
          <cell r="A1326" t="str">
            <v>BB123</v>
          </cell>
        </row>
        <row r="1327">
          <cell r="A1327" t="str">
            <v>BB124</v>
          </cell>
        </row>
        <row r="1328">
          <cell r="A1328" t="str">
            <v>BB125</v>
          </cell>
        </row>
        <row r="1329">
          <cell r="A1329" t="str">
            <v>BB127</v>
          </cell>
        </row>
        <row r="1330">
          <cell r="A1330" t="str">
            <v>BB129</v>
          </cell>
        </row>
        <row r="1331">
          <cell r="A1331" t="str">
            <v>BB13</v>
          </cell>
        </row>
        <row r="1332">
          <cell r="A1332" t="str">
            <v>BB130</v>
          </cell>
        </row>
        <row r="1333">
          <cell r="A1333" t="str">
            <v>BB131</v>
          </cell>
        </row>
        <row r="1334">
          <cell r="A1334" t="str">
            <v>BB132</v>
          </cell>
        </row>
        <row r="1335">
          <cell r="A1335" t="str">
            <v>BB133</v>
          </cell>
        </row>
        <row r="1336">
          <cell r="A1336" t="str">
            <v>BB134</v>
          </cell>
        </row>
        <row r="1337">
          <cell r="A1337" t="str">
            <v>BB135</v>
          </cell>
        </row>
        <row r="1338">
          <cell r="A1338" t="str">
            <v>BB136</v>
          </cell>
        </row>
        <row r="1339">
          <cell r="A1339" t="str">
            <v>BB137</v>
          </cell>
        </row>
        <row r="1340">
          <cell r="A1340" t="str">
            <v>BB138</v>
          </cell>
        </row>
        <row r="1341">
          <cell r="A1341" t="str">
            <v>BB139</v>
          </cell>
        </row>
        <row r="1342">
          <cell r="A1342" t="str">
            <v>BB14</v>
          </cell>
        </row>
        <row r="1343">
          <cell r="A1343" t="str">
            <v>BB140</v>
          </cell>
        </row>
        <row r="1344">
          <cell r="A1344" t="str">
            <v>BB141</v>
          </cell>
        </row>
        <row r="1345">
          <cell r="A1345" t="str">
            <v>BB142</v>
          </cell>
        </row>
        <row r="1346">
          <cell r="A1346" t="str">
            <v>BB143</v>
          </cell>
        </row>
        <row r="1347">
          <cell r="A1347" t="str">
            <v>BB144</v>
          </cell>
        </row>
        <row r="1348">
          <cell r="A1348" t="str">
            <v>BB145</v>
          </cell>
        </row>
        <row r="1349">
          <cell r="A1349" t="str">
            <v>BB146</v>
          </cell>
        </row>
        <row r="1350">
          <cell r="A1350" t="str">
            <v>BB147</v>
          </cell>
        </row>
        <row r="1351">
          <cell r="A1351" t="str">
            <v>BB148</v>
          </cell>
        </row>
        <row r="1352">
          <cell r="A1352" t="str">
            <v>BB149</v>
          </cell>
        </row>
        <row r="1353">
          <cell r="A1353" t="str">
            <v>BB15</v>
          </cell>
        </row>
        <row r="1354">
          <cell r="A1354" t="str">
            <v>BB150</v>
          </cell>
        </row>
        <row r="1355">
          <cell r="A1355" t="str">
            <v>BB151</v>
          </cell>
        </row>
        <row r="1356">
          <cell r="A1356" t="str">
            <v>BB152</v>
          </cell>
        </row>
        <row r="1357">
          <cell r="A1357" t="str">
            <v>BB153</v>
          </cell>
        </row>
        <row r="1358">
          <cell r="A1358" t="str">
            <v>BB154</v>
          </cell>
        </row>
        <row r="1359">
          <cell r="A1359" t="str">
            <v>BB155</v>
          </cell>
        </row>
        <row r="1360">
          <cell r="A1360" t="str">
            <v>BB156</v>
          </cell>
        </row>
        <row r="1361">
          <cell r="A1361" t="str">
            <v>BB16</v>
          </cell>
        </row>
        <row r="1362">
          <cell r="A1362" t="str">
            <v>BB165</v>
          </cell>
        </row>
        <row r="1363">
          <cell r="A1363" t="str">
            <v>BB166</v>
          </cell>
        </row>
        <row r="1364">
          <cell r="A1364" t="str">
            <v>BB167</v>
          </cell>
        </row>
        <row r="1365">
          <cell r="A1365" t="str">
            <v>BB168</v>
          </cell>
        </row>
        <row r="1366">
          <cell r="A1366" t="str">
            <v>BB171</v>
          </cell>
        </row>
        <row r="1367">
          <cell r="A1367" t="str">
            <v>BB172</v>
          </cell>
        </row>
        <row r="1368">
          <cell r="A1368" t="str">
            <v>BB173</v>
          </cell>
        </row>
        <row r="1369">
          <cell r="A1369" t="str">
            <v>BB174</v>
          </cell>
        </row>
        <row r="1370">
          <cell r="A1370" t="str">
            <v>BB175</v>
          </cell>
        </row>
        <row r="1371">
          <cell r="A1371" t="str">
            <v>BB176</v>
          </cell>
        </row>
        <row r="1372">
          <cell r="A1372" t="str">
            <v>BB177</v>
          </cell>
        </row>
        <row r="1373">
          <cell r="A1373" t="str">
            <v>BB18</v>
          </cell>
        </row>
        <row r="1374">
          <cell r="A1374" t="str">
            <v>BB180</v>
          </cell>
        </row>
        <row r="1375">
          <cell r="A1375" t="str">
            <v>BB181</v>
          </cell>
        </row>
        <row r="1376">
          <cell r="A1376" t="str">
            <v>BB184</v>
          </cell>
        </row>
        <row r="1377">
          <cell r="A1377" t="str">
            <v>BB185</v>
          </cell>
        </row>
        <row r="1378">
          <cell r="A1378" t="str">
            <v>BB189</v>
          </cell>
        </row>
        <row r="1379">
          <cell r="A1379" t="str">
            <v>BB19</v>
          </cell>
        </row>
        <row r="1380">
          <cell r="A1380" t="str">
            <v>BB192</v>
          </cell>
        </row>
        <row r="1381">
          <cell r="A1381" t="str">
            <v>BB193</v>
          </cell>
        </row>
        <row r="1382">
          <cell r="A1382" t="str">
            <v>BB194</v>
          </cell>
        </row>
        <row r="1383">
          <cell r="A1383" t="str">
            <v>BB195</v>
          </cell>
        </row>
        <row r="1384">
          <cell r="A1384" t="str">
            <v>BB196</v>
          </cell>
        </row>
        <row r="1385">
          <cell r="A1385" t="str">
            <v>BB197</v>
          </cell>
        </row>
        <row r="1386">
          <cell r="A1386" t="str">
            <v>BB199</v>
          </cell>
        </row>
        <row r="1387">
          <cell r="A1387" t="str">
            <v>BB20</v>
          </cell>
        </row>
        <row r="1388">
          <cell r="A1388" t="str">
            <v>BB200</v>
          </cell>
        </row>
        <row r="1389">
          <cell r="A1389" t="str">
            <v>BB201</v>
          </cell>
        </row>
        <row r="1390">
          <cell r="A1390" t="str">
            <v>BB202</v>
          </cell>
        </row>
        <row r="1391">
          <cell r="A1391" t="str">
            <v>BB203</v>
          </cell>
        </row>
        <row r="1392">
          <cell r="A1392" t="str">
            <v>BB204</v>
          </cell>
        </row>
        <row r="1393">
          <cell r="A1393" t="str">
            <v>BB205</v>
          </cell>
        </row>
        <row r="1394">
          <cell r="A1394" t="str">
            <v>BB206</v>
          </cell>
        </row>
        <row r="1395">
          <cell r="A1395" t="str">
            <v>BB207</v>
          </cell>
        </row>
        <row r="1396">
          <cell r="A1396" t="str">
            <v>BB208</v>
          </cell>
        </row>
        <row r="1397">
          <cell r="A1397" t="str">
            <v>BB209</v>
          </cell>
        </row>
        <row r="1398">
          <cell r="A1398" t="str">
            <v>BB21</v>
          </cell>
        </row>
        <row r="1399">
          <cell r="A1399" t="str">
            <v>BB210</v>
          </cell>
        </row>
        <row r="1400">
          <cell r="A1400" t="str">
            <v>BB212</v>
          </cell>
        </row>
        <row r="1401">
          <cell r="A1401" t="str">
            <v>BB213</v>
          </cell>
        </row>
        <row r="1402">
          <cell r="A1402" t="str">
            <v>BB214</v>
          </cell>
        </row>
        <row r="1403">
          <cell r="A1403" t="str">
            <v>BB215</v>
          </cell>
        </row>
        <row r="1404">
          <cell r="A1404" t="str">
            <v>BB216</v>
          </cell>
        </row>
        <row r="1405">
          <cell r="A1405" t="str">
            <v>BB217</v>
          </cell>
        </row>
        <row r="1406">
          <cell r="A1406" t="str">
            <v>BB218</v>
          </cell>
        </row>
        <row r="1407">
          <cell r="A1407" t="str">
            <v>BB219</v>
          </cell>
        </row>
        <row r="1408">
          <cell r="A1408" t="str">
            <v>BB22</v>
          </cell>
        </row>
        <row r="1409">
          <cell r="A1409" t="str">
            <v>BB221</v>
          </cell>
        </row>
        <row r="1410">
          <cell r="A1410" t="str">
            <v>BB222</v>
          </cell>
        </row>
        <row r="1411">
          <cell r="A1411" t="str">
            <v>BB223</v>
          </cell>
        </row>
        <row r="1412">
          <cell r="A1412" t="str">
            <v>BB224</v>
          </cell>
        </row>
        <row r="1413">
          <cell r="A1413" t="str">
            <v>BB225</v>
          </cell>
        </row>
        <row r="1414">
          <cell r="A1414" t="str">
            <v>BB23</v>
          </cell>
        </row>
        <row r="1415">
          <cell r="A1415" t="str">
            <v>BB230</v>
          </cell>
        </row>
        <row r="1416">
          <cell r="A1416" t="str">
            <v>BB231</v>
          </cell>
        </row>
        <row r="1417">
          <cell r="A1417" t="str">
            <v>BB232</v>
          </cell>
        </row>
        <row r="1418">
          <cell r="A1418" t="str">
            <v>BB235</v>
          </cell>
        </row>
        <row r="1419">
          <cell r="A1419" t="str">
            <v>BB236</v>
          </cell>
        </row>
        <row r="1420">
          <cell r="A1420" t="str">
            <v>BB237</v>
          </cell>
        </row>
        <row r="1421">
          <cell r="A1421" t="str">
            <v>BB238</v>
          </cell>
        </row>
        <row r="1422">
          <cell r="A1422" t="str">
            <v>BB239</v>
          </cell>
        </row>
        <row r="1423">
          <cell r="A1423" t="str">
            <v>BB24</v>
          </cell>
        </row>
        <row r="1424">
          <cell r="A1424" t="str">
            <v>BB240</v>
          </cell>
        </row>
        <row r="1425">
          <cell r="A1425" t="str">
            <v>BB241</v>
          </cell>
        </row>
        <row r="1426">
          <cell r="A1426" t="str">
            <v>BB242</v>
          </cell>
        </row>
        <row r="1427">
          <cell r="A1427" t="str">
            <v>BB243</v>
          </cell>
        </row>
        <row r="1428">
          <cell r="A1428" t="str">
            <v>BB246</v>
          </cell>
        </row>
        <row r="1429">
          <cell r="A1429" t="str">
            <v>BB247</v>
          </cell>
        </row>
        <row r="1430">
          <cell r="A1430" t="str">
            <v>BB248</v>
          </cell>
        </row>
        <row r="1431">
          <cell r="A1431" t="str">
            <v>BB249</v>
          </cell>
        </row>
        <row r="1432">
          <cell r="A1432" t="str">
            <v>BB25</v>
          </cell>
        </row>
        <row r="1433">
          <cell r="A1433" t="str">
            <v>BB250</v>
          </cell>
        </row>
        <row r="1434">
          <cell r="A1434" t="str">
            <v>BB251</v>
          </cell>
        </row>
        <row r="1435">
          <cell r="A1435" t="str">
            <v>BB252</v>
          </cell>
        </row>
        <row r="1436">
          <cell r="A1436" t="str">
            <v>BB253</v>
          </cell>
        </row>
        <row r="1437">
          <cell r="A1437" t="str">
            <v>BB254</v>
          </cell>
        </row>
        <row r="1438">
          <cell r="A1438" t="str">
            <v>BB255</v>
          </cell>
        </row>
        <row r="1439">
          <cell r="A1439" t="str">
            <v>BB257</v>
          </cell>
        </row>
        <row r="1440">
          <cell r="A1440" t="str">
            <v>BB258</v>
          </cell>
        </row>
        <row r="1441">
          <cell r="A1441" t="str">
            <v>BB259</v>
          </cell>
        </row>
        <row r="1442">
          <cell r="A1442" t="str">
            <v>BB26</v>
          </cell>
        </row>
        <row r="1443">
          <cell r="A1443" t="str">
            <v>BB260</v>
          </cell>
        </row>
        <row r="1444">
          <cell r="A1444" t="str">
            <v>BB262</v>
          </cell>
        </row>
        <row r="1445">
          <cell r="A1445" t="str">
            <v>BB266</v>
          </cell>
        </row>
        <row r="1446">
          <cell r="A1446" t="str">
            <v>BB267</v>
          </cell>
        </row>
        <row r="1447">
          <cell r="A1447" t="str">
            <v>BB269</v>
          </cell>
        </row>
        <row r="1448">
          <cell r="A1448" t="str">
            <v>BB27</v>
          </cell>
        </row>
        <row r="1449">
          <cell r="A1449" t="str">
            <v>BB270</v>
          </cell>
        </row>
        <row r="1450">
          <cell r="A1450" t="str">
            <v>BB271</v>
          </cell>
        </row>
        <row r="1451">
          <cell r="A1451" t="str">
            <v>BB272</v>
          </cell>
        </row>
        <row r="1452">
          <cell r="A1452" t="str">
            <v>BB273</v>
          </cell>
        </row>
        <row r="1453">
          <cell r="A1453" t="str">
            <v>BB274</v>
          </cell>
        </row>
        <row r="1454">
          <cell r="A1454" t="str">
            <v>BB275</v>
          </cell>
        </row>
        <row r="1455">
          <cell r="A1455" t="str">
            <v>BB276</v>
          </cell>
        </row>
        <row r="1456">
          <cell r="A1456" t="str">
            <v>BB277</v>
          </cell>
        </row>
        <row r="1457">
          <cell r="A1457" t="str">
            <v>BB278</v>
          </cell>
        </row>
        <row r="1458">
          <cell r="A1458" t="str">
            <v>BB279</v>
          </cell>
        </row>
        <row r="1459">
          <cell r="A1459" t="str">
            <v>BB28</v>
          </cell>
        </row>
        <row r="1460">
          <cell r="A1460" t="str">
            <v>BB280</v>
          </cell>
        </row>
        <row r="1461">
          <cell r="A1461" t="str">
            <v>BB281</v>
          </cell>
        </row>
        <row r="1462">
          <cell r="A1462" t="str">
            <v>BB282</v>
          </cell>
        </row>
        <row r="1463">
          <cell r="A1463" t="str">
            <v>BB283</v>
          </cell>
        </row>
        <row r="1464">
          <cell r="A1464" t="str">
            <v>BB284</v>
          </cell>
        </row>
        <row r="1465">
          <cell r="A1465" t="str">
            <v>BB285</v>
          </cell>
        </row>
        <row r="1466">
          <cell r="A1466" t="str">
            <v>BB286</v>
          </cell>
        </row>
        <row r="1467">
          <cell r="A1467" t="str">
            <v>BB287</v>
          </cell>
        </row>
        <row r="1468">
          <cell r="A1468" t="str">
            <v>BB288</v>
          </cell>
        </row>
        <row r="1469">
          <cell r="A1469" t="str">
            <v>BB289</v>
          </cell>
        </row>
        <row r="1470">
          <cell r="A1470" t="str">
            <v>BB290</v>
          </cell>
        </row>
        <row r="1471">
          <cell r="A1471" t="str">
            <v>BB291</v>
          </cell>
        </row>
        <row r="1472">
          <cell r="A1472" t="str">
            <v>BB292</v>
          </cell>
        </row>
        <row r="1473">
          <cell r="A1473" t="str">
            <v>BB295</v>
          </cell>
        </row>
        <row r="1474">
          <cell r="A1474" t="str">
            <v>BB299</v>
          </cell>
        </row>
        <row r="1475">
          <cell r="A1475" t="str">
            <v>BB30</v>
          </cell>
        </row>
        <row r="1476">
          <cell r="A1476" t="str">
            <v>BB300</v>
          </cell>
        </row>
        <row r="1477">
          <cell r="A1477" t="str">
            <v>BB301</v>
          </cell>
        </row>
        <row r="1478">
          <cell r="A1478" t="str">
            <v>BB303</v>
          </cell>
        </row>
        <row r="1479">
          <cell r="A1479" t="str">
            <v>BB304</v>
          </cell>
        </row>
        <row r="1480">
          <cell r="A1480" t="str">
            <v>BB305</v>
          </cell>
        </row>
        <row r="1481">
          <cell r="A1481" t="str">
            <v>BB306</v>
          </cell>
        </row>
        <row r="1482">
          <cell r="A1482" t="str">
            <v>BB307</v>
          </cell>
        </row>
        <row r="1483">
          <cell r="A1483" t="str">
            <v>BB309</v>
          </cell>
        </row>
        <row r="1484">
          <cell r="A1484" t="str">
            <v>BB310</v>
          </cell>
        </row>
        <row r="1485">
          <cell r="A1485" t="str">
            <v>BB311</v>
          </cell>
        </row>
        <row r="1486">
          <cell r="A1486" t="str">
            <v>BB314</v>
          </cell>
        </row>
        <row r="1487">
          <cell r="A1487" t="str">
            <v>BB316</v>
          </cell>
        </row>
        <row r="1488">
          <cell r="A1488" t="str">
            <v>BB317</v>
          </cell>
        </row>
        <row r="1489">
          <cell r="A1489" t="str">
            <v>BB318</v>
          </cell>
        </row>
        <row r="1490">
          <cell r="A1490" t="str">
            <v>BB319</v>
          </cell>
        </row>
        <row r="1491">
          <cell r="A1491" t="str">
            <v>BB320</v>
          </cell>
        </row>
        <row r="1492">
          <cell r="A1492" t="str">
            <v>BB322</v>
          </cell>
        </row>
        <row r="1493">
          <cell r="A1493" t="str">
            <v>BB324</v>
          </cell>
        </row>
        <row r="1494">
          <cell r="A1494" t="str">
            <v>BB325</v>
          </cell>
        </row>
        <row r="1495">
          <cell r="A1495" t="str">
            <v>BB326</v>
          </cell>
        </row>
        <row r="1496">
          <cell r="A1496" t="str">
            <v>BB327</v>
          </cell>
        </row>
        <row r="1497">
          <cell r="A1497" t="str">
            <v>BB33</v>
          </cell>
        </row>
        <row r="1498">
          <cell r="A1498" t="str">
            <v>BB330</v>
          </cell>
        </row>
        <row r="1499">
          <cell r="A1499" t="str">
            <v>BB331</v>
          </cell>
        </row>
        <row r="1500">
          <cell r="A1500" t="str">
            <v>BB332</v>
          </cell>
        </row>
        <row r="1501">
          <cell r="A1501" t="str">
            <v>BB333</v>
          </cell>
        </row>
        <row r="1502">
          <cell r="A1502" t="str">
            <v>BB335</v>
          </cell>
        </row>
        <row r="1503">
          <cell r="A1503" t="str">
            <v>BB336</v>
          </cell>
        </row>
        <row r="1504">
          <cell r="A1504" t="str">
            <v>BB338</v>
          </cell>
        </row>
        <row r="1505">
          <cell r="A1505" t="str">
            <v>BB34</v>
          </cell>
        </row>
        <row r="1506">
          <cell r="A1506" t="str">
            <v>BB342</v>
          </cell>
        </row>
        <row r="1507">
          <cell r="A1507" t="str">
            <v>BB343</v>
          </cell>
        </row>
        <row r="1508">
          <cell r="A1508" t="str">
            <v>BB346</v>
          </cell>
        </row>
        <row r="1509">
          <cell r="A1509" t="str">
            <v>BB347</v>
          </cell>
        </row>
        <row r="1510">
          <cell r="A1510" t="str">
            <v>BB348</v>
          </cell>
        </row>
        <row r="1511">
          <cell r="A1511" t="str">
            <v>BB349</v>
          </cell>
        </row>
        <row r="1512">
          <cell r="A1512" t="str">
            <v>BB35</v>
          </cell>
        </row>
        <row r="1513">
          <cell r="A1513" t="str">
            <v>BB350</v>
          </cell>
        </row>
        <row r="1514">
          <cell r="A1514" t="str">
            <v>BB351</v>
          </cell>
        </row>
        <row r="1515">
          <cell r="A1515" t="str">
            <v>BB352</v>
          </cell>
        </row>
        <row r="1516">
          <cell r="A1516" t="str">
            <v>BB356</v>
          </cell>
        </row>
        <row r="1517">
          <cell r="A1517" t="str">
            <v>BB357</v>
          </cell>
        </row>
        <row r="1518">
          <cell r="A1518" t="str">
            <v>BB36</v>
          </cell>
        </row>
        <row r="1519">
          <cell r="A1519" t="str">
            <v>BB362</v>
          </cell>
        </row>
        <row r="1520">
          <cell r="A1520" t="str">
            <v>BB363</v>
          </cell>
        </row>
        <row r="1521">
          <cell r="A1521" t="str">
            <v>BB369</v>
          </cell>
        </row>
        <row r="1522">
          <cell r="A1522" t="str">
            <v>BB37</v>
          </cell>
        </row>
        <row r="1523">
          <cell r="A1523" t="str">
            <v>BB370</v>
          </cell>
        </row>
        <row r="1524">
          <cell r="A1524" t="str">
            <v>BB371</v>
          </cell>
        </row>
        <row r="1525">
          <cell r="A1525" t="str">
            <v>BB377</v>
          </cell>
        </row>
        <row r="1526">
          <cell r="A1526" t="str">
            <v>BB38</v>
          </cell>
        </row>
        <row r="1527">
          <cell r="A1527" t="str">
            <v>BB387</v>
          </cell>
        </row>
        <row r="1528">
          <cell r="A1528" t="str">
            <v>BB388</v>
          </cell>
        </row>
        <row r="1529">
          <cell r="A1529" t="str">
            <v>BB389</v>
          </cell>
        </row>
        <row r="1530">
          <cell r="A1530" t="str">
            <v>BB39</v>
          </cell>
        </row>
        <row r="1531">
          <cell r="A1531" t="str">
            <v>BB391</v>
          </cell>
        </row>
        <row r="1532">
          <cell r="A1532" t="str">
            <v>BB392</v>
          </cell>
        </row>
        <row r="1533">
          <cell r="A1533" t="str">
            <v>BB397</v>
          </cell>
        </row>
        <row r="1534">
          <cell r="A1534" t="str">
            <v>BB398</v>
          </cell>
        </row>
        <row r="1535">
          <cell r="A1535" t="str">
            <v>BB399</v>
          </cell>
        </row>
        <row r="1536">
          <cell r="A1536" t="str">
            <v>BB40</v>
          </cell>
        </row>
        <row r="1537">
          <cell r="A1537" t="str">
            <v>BB400</v>
          </cell>
        </row>
        <row r="1538">
          <cell r="A1538" t="str">
            <v>BB408</v>
          </cell>
        </row>
        <row r="1539">
          <cell r="A1539" t="str">
            <v>BB409</v>
          </cell>
        </row>
        <row r="1540">
          <cell r="A1540" t="str">
            <v>BB41</v>
          </cell>
        </row>
        <row r="1541">
          <cell r="A1541" t="str">
            <v>BB410</v>
          </cell>
        </row>
        <row r="1542">
          <cell r="A1542" t="str">
            <v>BB411</v>
          </cell>
        </row>
        <row r="1543">
          <cell r="A1543" t="str">
            <v>BB412</v>
          </cell>
        </row>
        <row r="1544">
          <cell r="A1544" t="str">
            <v>BB413</v>
          </cell>
        </row>
        <row r="1545">
          <cell r="A1545" t="str">
            <v>BB414</v>
          </cell>
        </row>
        <row r="1546">
          <cell r="A1546" t="str">
            <v>BB415</v>
          </cell>
        </row>
        <row r="1547">
          <cell r="A1547" t="str">
            <v>BB416</v>
          </cell>
        </row>
        <row r="1548">
          <cell r="A1548" t="str">
            <v>BB417</v>
          </cell>
        </row>
        <row r="1549">
          <cell r="A1549" t="str">
            <v>BB418</v>
          </cell>
        </row>
        <row r="1550">
          <cell r="A1550" t="str">
            <v>BB419</v>
          </cell>
        </row>
        <row r="1551">
          <cell r="A1551" t="str">
            <v>BB42</v>
          </cell>
        </row>
        <row r="1552">
          <cell r="A1552" t="str">
            <v>BB420</v>
          </cell>
        </row>
        <row r="1553">
          <cell r="A1553" t="str">
            <v>BB421</v>
          </cell>
        </row>
        <row r="1554">
          <cell r="A1554" t="str">
            <v>BB422</v>
          </cell>
        </row>
        <row r="1555">
          <cell r="A1555" t="str">
            <v>BB423</v>
          </cell>
        </row>
        <row r="1556">
          <cell r="A1556" t="str">
            <v>BB424</v>
          </cell>
        </row>
        <row r="1557">
          <cell r="A1557" t="str">
            <v>BB425</v>
          </cell>
        </row>
        <row r="1558">
          <cell r="A1558" t="str">
            <v>BB426</v>
          </cell>
        </row>
        <row r="1559">
          <cell r="A1559" t="str">
            <v>BB427</v>
          </cell>
        </row>
        <row r="1560">
          <cell r="A1560" t="str">
            <v>BB428</v>
          </cell>
        </row>
        <row r="1561">
          <cell r="A1561" t="str">
            <v>BB433</v>
          </cell>
        </row>
        <row r="1562">
          <cell r="A1562" t="str">
            <v>BB434</v>
          </cell>
        </row>
        <row r="1563">
          <cell r="A1563" t="str">
            <v>BB435</v>
          </cell>
        </row>
        <row r="1564">
          <cell r="A1564" t="str">
            <v>BB436</v>
          </cell>
        </row>
        <row r="1565">
          <cell r="A1565" t="str">
            <v>BB437</v>
          </cell>
        </row>
        <row r="1566">
          <cell r="A1566" t="str">
            <v>BB438</v>
          </cell>
        </row>
        <row r="1567">
          <cell r="A1567" t="str">
            <v>BB439</v>
          </cell>
        </row>
        <row r="1568">
          <cell r="A1568" t="str">
            <v>BB44</v>
          </cell>
        </row>
        <row r="1569">
          <cell r="A1569" t="str">
            <v>BB440</v>
          </cell>
        </row>
        <row r="1570">
          <cell r="A1570" t="str">
            <v>BB441</v>
          </cell>
        </row>
        <row r="1571">
          <cell r="A1571" t="str">
            <v>BB442</v>
          </cell>
        </row>
        <row r="1572">
          <cell r="A1572" t="str">
            <v>BB444</v>
          </cell>
        </row>
        <row r="1573">
          <cell r="A1573" t="str">
            <v>BB445</v>
          </cell>
        </row>
        <row r="1574">
          <cell r="A1574" t="str">
            <v>BB446</v>
          </cell>
        </row>
        <row r="1575">
          <cell r="A1575" t="str">
            <v>BB447</v>
          </cell>
        </row>
        <row r="1576">
          <cell r="A1576" t="str">
            <v>BB448</v>
          </cell>
        </row>
        <row r="1577">
          <cell r="A1577" t="str">
            <v>BB449</v>
          </cell>
        </row>
        <row r="1578">
          <cell r="A1578" t="str">
            <v>BB45</v>
          </cell>
        </row>
        <row r="1579">
          <cell r="A1579" t="str">
            <v>BB450</v>
          </cell>
        </row>
        <row r="1580">
          <cell r="A1580" t="str">
            <v>BB451</v>
          </cell>
        </row>
        <row r="1581">
          <cell r="A1581" t="str">
            <v>BB454</v>
          </cell>
        </row>
        <row r="1582">
          <cell r="A1582" t="str">
            <v>BB456</v>
          </cell>
        </row>
        <row r="1583">
          <cell r="A1583" t="str">
            <v>BB457</v>
          </cell>
        </row>
        <row r="1584">
          <cell r="A1584" t="str">
            <v>BB458</v>
          </cell>
        </row>
        <row r="1585">
          <cell r="A1585" t="str">
            <v>BB46</v>
          </cell>
        </row>
        <row r="1586">
          <cell r="A1586" t="str">
            <v>BB460</v>
          </cell>
        </row>
        <row r="1587">
          <cell r="A1587" t="str">
            <v>BB463</v>
          </cell>
        </row>
        <row r="1588">
          <cell r="A1588" t="str">
            <v>BB464</v>
          </cell>
        </row>
        <row r="1589">
          <cell r="A1589" t="str">
            <v>BB466</v>
          </cell>
        </row>
        <row r="1590">
          <cell r="A1590" t="str">
            <v>BB467</v>
          </cell>
        </row>
        <row r="1591">
          <cell r="A1591" t="str">
            <v>BB469</v>
          </cell>
        </row>
        <row r="1592">
          <cell r="A1592" t="str">
            <v>BB470</v>
          </cell>
        </row>
        <row r="1593">
          <cell r="A1593" t="str">
            <v>BB471</v>
          </cell>
        </row>
        <row r="1594">
          <cell r="A1594" t="str">
            <v>BB472</v>
          </cell>
        </row>
        <row r="1595">
          <cell r="A1595" t="str">
            <v>BB473</v>
          </cell>
        </row>
        <row r="1596">
          <cell r="A1596" t="str">
            <v>BB474</v>
          </cell>
        </row>
        <row r="1597">
          <cell r="A1597" t="str">
            <v>BB475</v>
          </cell>
        </row>
        <row r="1598">
          <cell r="A1598" t="str">
            <v>BB476</v>
          </cell>
        </row>
        <row r="1599">
          <cell r="A1599" t="str">
            <v>BB477</v>
          </cell>
        </row>
        <row r="1600">
          <cell r="A1600" t="str">
            <v>BB478</v>
          </cell>
        </row>
        <row r="1601">
          <cell r="A1601" t="str">
            <v>BB479</v>
          </cell>
        </row>
        <row r="1602">
          <cell r="A1602" t="str">
            <v>BB481</v>
          </cell>
        </row>
        <row r="1603">
          <cell r="A1603" t="str">
            <v>BB482</v>
          </cell>
        </row>
        <row r="1604">
          <cell r="A1604" t="str">
            <v>BB483</v>
          </cell>
        </row>
        <row r="1605">
          <cell r="A1605" t="str">
            <v>BB484</v>
          </cell>
        </row>
        <row r="1606">
          <cell r="A1606" t="str">
            <v>BB49</v>
          </cell>
        </row>
        <row r="1607">
          <cell r="A1607" t="str">
            <v>BB495</v>
          </cell>
        </row>
        <row r="1608">
          <cell r="A1608" t="str">
            <v>BB496</v>
          </cell>
        </row>
        <row r="1609">
          <cell r="A1609" t="str">
            <v>BB497</v>
          </cell>
        </row>
        <row r="1610">
          <cell r="A1610" t="str">
            <v>BB498</v>
          </cell>
        </row>
        <row r="1611">
          <cell r="A1611" t="str">
            <v>BB499</v>
          </cell>
        </row>
        <row r="1612">
          <cell r="A1612" t="str">
            <v>BB50</v>
          </cell>
        </row>
        <row r="1613">
          <cell r="A1613" t="str">
            <v>BB500</v>
          </cell>
        </row>
        <row r="1614">
          <cell r="A1614" t="str">
            <v>BB501</v>
          </cell>
        </row>
        <row r="1615">
          <cell r="A1615" t="str">
            <v>BB502</v>
          </cell>
        </row>
        <row r="1616">
          <cell r="A1616" t="str">
            <v>BB503</v>
          </cell>
        </row>
        <row r="1617">
          <cell r="A1617" t="str">
            <v>BB504</v>
          </cell>
        </row>
        <row r="1618">
          <cell r="A1618" t="str">
            <v>BB505</v>
          </cell>
        </row>
        <row r="1619">
          <cell r="A1619" t="str">
            <v>BB506</v>
          </cell>
        </row>
        <row r="1620">
          <cell r="A1620" t="str">
            <v>BB507</v>
          </cell>
        </row>
        <row r="1621">
          <cell r="A1621" t="str">
            <v>BB508</v>
          </cell>
        </row>
        <row r="1622">
          <cell r="A1622" t="str">
            <v>BB509</v>
          </cell>
        </row>
        <row r="1623">
          <cell r="A1623" t="str">
            <v>BB510</v>
          </cell>
        </row>
        <row r="1624">
          <cell r="A1624" t="str">
            <v>BB511</v>
          </cell>
        </row>
        <row r="1625">
          <cell r="A1625" t="str">
            <v>BB512</v>
          </cell>
        </row>
        <row r="1626">
          <cell r="A1626" t="str">
            <v>BB513</v>
          </cell>
        </row>
        <row r="1627">
          <cell r="A1627" t="str">
            <v>BB514</v>
          </cell>
        </row>
        <row r="1628">
          <cell r="A1628" t="str">
            <v>BB515</v>
          </cell>
        </row>
        <row r="1629">
          <cell r="A1629" t="str">
            <v>BB516</v>
          </cell>
        </row>
        <row r="1630">
          <cell r="A1630" t="str">
            <v>BB517</v>
          </cell>
        </row>
        <row r="1631">
          <cell r="A1631" t="str">
            <v>BB519</v>
          </cell>
        </row>
        <row r="1632">
          <cell r="A1632" t="str">
            <v>BB520</v>
          </cell>
        </row>
        <row r="1633">
          <cell r="A1633" t="str">
            <v>BB521</v>
          </cell>
        </row>
        <row r="1634">
          <cell r="A1634" t="str">
            <v>BB522</v>
          </cell>
        </row>
        <row r="1635">
          <cell r="A1635" t="str">
            <v>BB524</v>
          </cell>
        </row>
        <row r="1636">
          <cell r="A1636" t="str">
            <v>BB525</v>
          </cell>
        </row>
        <row r="1637">
          <cell r="A1637" t="str">
            <v>BB526</v>
          </cell>
        </row>
        <row r="1638">
          <cell r="A1638" t="str">
            <v>BB527</v>
          </cell>
        </row>
        <row r="1639">
          <cell r="A1639" t="str">
            <v>BB528</v>
          </cell>
        </row>
        <row r="1640">
          <cell r="A1640" t="str">
            <v>BB529</v>
          </cell>
        </row>
        <row r="1641">
          <cell r="A1641" t="str">
            <v>BB53</v>
          </cell>
        </row>
        <row r="1642">
          <cell r="A1642" t="str">
            <v>BB530</v>
          </cell>
        </row>
        <row r="1643">
          <cell r="A1643" t="str">
            <v>BB531</v>
          </cell>
        </row>
        <row r="1644">
          <cell r="A1644" t="str">
            <v>BB532</v>
          </cell>
        </row>
        <row r="1645">
          <cell r="A1645" t="str">
            <v>BB534</v>
          </cell>
        </row>
        <row r="1646">
          <cell r="A1646" t="str">
            <v>BB535</v>
          </cell>
        </row>
        <row r="1647">
          <cell r="A1647" t="str">
            <v>BB536</v>
          </cell>
        </row>
        <row r="1648">
          <cell r="A1648" t="str">
            <v>BB538</v>
          </cell>
        </row>
        <row r="1649">
          <cell r="A1649" t="str">
            <v>BB539</v>
          </cell>
        </row>
        <row r="1650">
          <cell r="A1650" t="str">
            <v>BB54</v>
          </cell>
        </row>
        <row r="1651">
          <cell r="A1651" t="str">
            <v>BB545</v>
          </cell>
        </row>
        <row r="1652">
          <cell r="A1652" t="str">
            <v>BB55</v>
          </cell>
        </row>
        <row r="1653">
          <cell r="A1653" t="str">
            <v>BB555</v>
          </cell>
        </row>
        <row r="1654">
          <cell r="A1654" t="str">
            <v>BB557</v>
          </cell>
        </row>
        <row r="1655">
          <cell r="A1655" t="str">
            <v>BB558</v>
          </cell>
        </row>
        <row r="1656">
          <cell r="A1656" t="str">
            <v>BB559</v>
          </cell>
        </row>
        <row r="1657">
          <cell r="A1657" t="str">
            <v>BB56</v>
          </cell>
        </row>
        <row r="1658">
          <cell r="A1658" t="str">
            <v>BB560</v>
          </cell>
        </row>
        <row r="1659">
          <cell r="A1659" t="str">
            <v>BB561</v>
          </cell>
        </row>
        <row r="1660">
          <cell r="A1660" t="str">
            <v>BB562</v>
          </cell>
        </row>
        <row r="1661">
          <cell r="A1661" t="str">
            <v>BB563</v>
          </cell>
        </row>
        <row r="1662">
          <cell r="A1662" t="str">
            <v>BB564</v>
          </cell>
        </row>
        <row r="1663">
          <cell r="A1663" t="str">
            <v>BB565</v>
          </cell>
        </row>
        <row r="1664">
          <cell r="A1664" t="str">
            <v>BB566</v>
          </cell>
        </row>
        <row r="1665">
          <cell r="A1665" t="str">
            <v>BB569</v>
          </cell>
        </row>
        <row r="1666">
          <cell r="A1666" t="str">
            <v>BB57</v>
          </cell>
        </row>
        <row r="1667">
          <cell r="A1667" t="str">
            <v>BB572</v>
          </cell>
        </row>
        <row r="1668">
          <cell r="A1668" t="str">
            <v>BB573</v>
          </cell>
        </row>
        <row r="1669">
          <cell r="A1669" t="str">
            <v>BB574</v>
          </cell>
        </row>
        <row r="1670">
          <cell r="A1670" t="str">
            <v>BB575</v>
          </cell>
        </row>
        <row r="1671">
          <cell r="A1671" t="str">
            <v>BB576</v>
          </cell>
        </row>
        <row r="1672">
          <cell r="A1672" t="str">
            <v>BB577</v>
          </cell>
        </row>
        <row r="1673">
          <cell r="A1673" t="str">
            <v>BB578</v>
          </cell>
        </row>
        <row r="1674">
          <cell r="A1674" t="str">
            <v>BB579</v>
          </cell>
        </row>
        <row r="1675">
          <cell r="A1675" t="str">
            <v>BB58</v>
          </cell>
        </row>
        <row r="1676">
          <cell r="A1676" t="str">
            <v>BB585</v>
          </cell>
        </row>
        <row r="1677">
          <cell r="A1677" t="str">
            <v>BB59</v>
          </cell>
        </row>
        <row r="1678">
          <cell r="A1678" t="str">
            <v>BB593</v>
          </cell>
        </row>
        <row r="1679">
          <cell r="A1679" t="str">
            <v>BB594</v>
          </cell>
        </row>
        <row r="1680">
          <cell r="A1680" t="str">
            <v>BB595</v>
          </cell>
        </row>
        <row r="1681">
          <cell r="A1681" t="str">
            <v>BB60</v>
          </cell>
        </row>
        <row r="1682">
          <cell r="A1682" t="str">
            <v>BB602</v>
          </cell>
        </row>
        <row r="1683">
          <cell r="A1683" t="str">
            <v>BB604</v>
          </cell>
        </row>
        <row r="1684">
          <cell r="A1684" t="str">
            <v>BB61</v>
          </cell>
        </row>
        <row r="1685">
          <cell r="A1685" t="str">
            <v>BB612</v>
          </cell>
        </row>
        <row r="1686">
          <cell r="A1686" t="str">
            <v>BB617</v>
          </cell>
        </row>
        <row r="1687">
          <cell r="A1687" t="str">
            <v>BB618</v>
          </cell>
        </row>
        <row r="1688">
          <cell r="A1688" t="str">
            <v>BB619</v>
          </cell>
        </row>
        <row r="1689">
          <cell r="A1689" t="str">
            <v>BB620</v>
          </cell>
        </row>
        <row r="1690">
          <cell r="A1690" t="str">
            <v>BB621</v>
          </cell>
        </row>
        <row r="1691">
          <cell r="A1691" t="str">
            <v>BB622</v>
          </cell>
        </row>
        <row r="1692">
          <cell r="A1692" t="str">
            <v>BB623</v>
          </cell>
        </row>
        <row r="1693">
          <cell r="A1693" t="str">
            <v>BB624</v>
          </cell>
        </row>
        <row r="1694">
          <cell r="A1694" t="str">
            <v>BB625</v>
          </cell>
        </row>
        <row r="1695">
          <cell r="A1695" t="str">
            <v>BB628</v>
          </cell>
        </row>
        <row r="1696">
          <cell r="A1696" t="str">
            <v>BB63</v>
          </cell>
        </row>
        <row r="1697">
          <cell r="A1697" t="str">
            <v>BB631</v>
          </cell>
        </row>
        <row r="1698">
          <cell r="A1698" t="str">
            <v>BB632</v>
          </cell>
        </row>
        <row r="1699">
          <cell r="A1699" t="str">
            <v>BB633</v>
          </cell>
        </row>
        <row r="1700">
          <cell r="A1700" t="str">
            <v>BB634</v>
          </cell>
        </row>
        <row r="1701">
          <cell r="A1701" t="str">
            <v>BB636</v>
          </cell>
        </row>
        <row r="1702">
          <cell r="A1702" t="str">
            <v>BB637</v>
          </cell>
        </row>
        <row r="1703">
          <cell r="A1703" t="str">
            <v>BB638</v>
          </cell>
        </row>
        <row r="1704">
          <cell r="A1704" t="str">
            <v>BB639</v>
          </cell>
        </row>
        <row r="1705">
          <cell r="A1705" t="str">
            <v>BB642</v>
          </cell>
        </row>
        <row r="1706">
          <cell r="A1706" t="str">
            <v>BB643</v>
          </cell>
        </row>
        <row r="1707">
          <cell r="A1707" t="str">
            <v>BB644</v>
          </cell>
        </row>
        <row r="1708">
          <cell r="A1708" t="str">
            <v>BB645</v>
          </cell>
        </row>
        <row r="1709">
          <cell r="A1709" t="str">
            <v>BB646</v>
          </cell>
        </row>
        <row r="1710">
          <cell r="A1710" t="str">
            <v>BB648</v>
          </cell>
        </row>
        <row r="1711">
          <cell r="A1711" t="str">
            <v>BB649</v>
          </cell>
        </row>
        <row r="1712">
          <cell r="A1712" t="str">
            <v>BB65</v>
          </cell>
        </row>
        <row r="1713">
          <cell r="A1713" t="str">
            <v>BB66</v>
          </cell>
        </row>
        <row r="1714">
          <cell r="A1714" t="str">
            <v>BB668</v>
          </cell>
        </row>
        <row r="1715">
          <cell r="A1715" t="str">
            <v>BB67</v>
          </cell>
        </row>
        <row r="1716">
          <cell r="A1716" t="str">
            <v>BB68</v>
          </cell>
        </row>
        <row r="1717">
          <cell r="A1717" t="str">
            <v>BB69</v>
          </cell>
        </row>
        <row r="1718">
          <cell r="A1718" t="str">
            <v>BB702</v>
          </cell>
        </row>
        <row r="1719">
          <cell r="A1719" t="str">
            <v>BB71</v>
          </cell>
        </row>
        <row r="1720">
          <cell r="A1720" t="str">
            <v>BB72</v>
          </cell>
        </row>
        <row r="1721">
          <cell r="A1721" t="str">
            <v>BB73</v>
          </cell>
        </row>
        <row r="1722">
          <cell r="A1722" t="str">
            <v>BB742</v>
          </cell>
        </row>
        <row r="1723">
          <cell r="A1723" t="str">
            <v>BB743</v>
          </cell>
        </row>
        <row r="1724">
          <cell r="A1724" t="str">
            <v>BB748</v>
          </cell>
        </row>
        <row r="1725">
          <cell r="A1725" t="str">
            <v>BB749</v>
          </cell>
        </row>
        <row r="1726">
          <cell r="A1726" t="str">
            <v>BB755</v>
          </cell>
        </row>
        <row r="1727">
          <cell r="A1727" t="str">
            <v>BB756</v>
          </cell>
        </row>
        <row r="1728">
          <cell r="A1728" t="str">
            <v>BB757</v>
          </cell>
        </row>
        <row r="1729">
          <cell r="A1729" t="str">
            <v>BB76</v>
          </cell>
        </row>
        <row r="1730">
          <cell r="A1730" t="str">
            <v>BB763</v>
          </cell>
        </row>
        <row r="1731">
          <cell r="A1731" t="str">
            <v>BB769</v>
          </cell>
        </row>
        <row r="1732">
          <cell r="A1732" t="str">
            <v>BB77</v>
          </cell>
        </row>
        <row r="1733">
          <cell r="A1733" t="str">
            <v>BB771</v>
          </cell>
        </row>
        <row r="1734">
          <cell r="A1734" t="str">
            <v>BB772</v>
          </cell>
        </row>
        <row r="1735">
          <cell r="A1735" t="str">
            <v>BB78</v>
          </cell>
        </row>
        <row r="1736">
          <cell r="A1736" t="str">
            <v>BB79</v>
          </cell>
        </row>
        <row r="1737">
          <cell r="A1737" t="str">
            <v>BB80</v>
          </cell>
        </row>
        <row r="1738">
          <cell r="A1738" t="str">
            <v>BB805</v>
          </cell>
        </row>
        <row r="1739">
          <cell r="A1739" t="str">
            <v>BB81</v>
          </cell>
        </row>
        <row r="1740">
          <cell r="A1740" t="str">
            <v>BB82</v>
          </cell>
        </row>
        <row r="1741">
          <cell r="A1741" t="str">
            <v>BB828</v>
          </cell>
        </row>
        <row r="1742">
          <cell r="A1742" t="str">
            <v>BB829</v>
          </cell>
        </row>
        <row r="1743">
          <cell r="A1743" t="str">
            <v>BB83</v>
          </cell>
        </row>
        <row r="1744">
          <cell r="A1744" t="str">
            <v>BB830</v>
          </cell>
        </row>
        <row r="1745">
          <cell r="A1745" t="str">
            <v>BB834</v>
          </cell>
        </row>
        <row r="1746">
          <cell r="A1746" t="str">
            <v>BB835</v>
          </cell>
        </row>
        <row r="1747">
          <cell r="A1747" t="str">
            <v>BB836</v>
          </cell>
        </row>
        <row r="1748">
          <cell r="A1748" t="str">
            <v>BB837</v>
          </cell>
        </row>
        <row r="1749">
          <cell r="A1749" t="str">
            <v>BB838</v>
          </cell>
        </row>
        <row r="1750">
          <cell r="A1750" t="str">
            <v>BB839</v>
          </cell>
        </row>
        <row r="1751">
          <cell r="A1751" t="str">
            <v>BB84</v>
          </cell>
        </row>
        <row r="1752">
          <cell r="A1752" t="str">
            <v>BB840</v>
          </cell>
        </row>
        <row r="1753">
          <cell r="A1753" t="str">
            <v>BB841</v>
          </cell>
        </row>
        <row r="1754">
          <cell r="A1754" t="str">
            <v>BB842</v>
          </cell>
        </row>
        <row r="1755">
          <cell r="A1755" t="str">
            <v>BB843</v>
          </cell>
        </row>
        <row r="1756">
          <cell r="A1756" t="str">
            <v>BB844</v>
          </cell>
        </row>
        <row r="1757">
          <cell r="A1757" t="str">
            <v>BB845</v>
          </cell>
        </row>
        <row r="1758">
          <cell r="A1758" t="str">
            <v>BB846</v>
          </cell>
        </row>
        <row r="1759">
          <cell r="A1759" t="str">
            <v>BB85</v>
          </cell>
        </row>
        <row r="1760">
          <cell r="A1760" t="str">
            <v>BB86</v>
          </cell>
        </row>
        <row r="1761">
          <cell r="A1761" t="str">
            <v>BB87</v>
          </cell>
        </row>
        <row r="1762">
          <cell r="A1762" t="str">
            <v>BB89</v>
          </cell>
        </row>
        <row r="1763">
          <cell r="A1763" t="str">
            <v>BB90</v>
          </cell>
        </row>
        <row r="1764">
          <cell r="A1764" t="str">
            <v>BB91</v>
          </cell>
        </row>
        <row r="1765">
          <cell r="A1765" t="str">
            <v>BB93</v>
          </cell>
        </row>
        <row r="1766">
          <cell r="A1766" t="str">
            <v>BB95</v>
          </cell>
        </row>
        <row r="1767">
          <cell r="A1767" t="str">
            <v>BB96</v>
          </cell>
        </row>
        <row r="1768">
          <cell r="A1768" t="str">
            <v>BB98</v>
          </cell>
        </row>
        <row r="1769">
          <cell r="A1769" t="str">
            <v>BB99</v>
          </cell>
        </row>
      </sheetData>
      <sheetData sheetId="10">
        <row r="1">
          <cell r="A1" t="str">
            <v xml:space="preserve">Codigo </v>
          </cell>
        </row>
      </sheetData>
      <sheetData sheetId="11">
        <row r="35">
          <cell r="A35" t="str">
            <v>MO-01</v>
          </cell>
          <cell r="B35" t="str">
            <v>CUADRILLA AB  ALBAÑIL (1 OFICIAL + 1 AYUDANTE)</v>
          </cell>
        </row>
        <row r="36">
          <cell r="A36" t="str">
            <v>MO-02</v>
          </cell>
          <cell r="B36" t="str">
            <v>CUADRILLA AA (2 Ayudantes)</v>
          </cell>
        </row>
        <row r="37">
          <cell r="A37" t="str">
            <v>MO-03</v>
          </cell>
          <cell r="B37" t="str">
            <v xml:space="preserve">CUADRILLA A (1 Ayudante) de Excavación </v>
          </cell>
        </row>
        <row r="38">
          <cell r="A38" t="str">
            <v>MO-04</v>
          </cell>
          <cell r="B38" t="str">
            <v>CUADRILLA  CC (1 Ofcial de Pintura+ 1 Ayudante)</v>
          </cell>
        </row>
        <row r="39">
          <cell r="A39" t="str">
            <v>MO-05</v>
          </cell>
          <cell r="B39" t="str">
            <v>MANO DE OBRA DD (Carpinteria)</v>
          </cell>
        </row>
        <row r="40">
          <cell r="A40" t="str">
            <v>MO-06</v>
          </cell>
          <cell r="B40" t="str">
            <v>CUADRILLA PLOMERIA (1 Ayudante+1 Oficial)</v>
          </cell>
        </row>
        <row r="41">
          <cell r="A41" t="str">
            <v>MO-07</v>
          </cell>
          <cell r="B41" t="str">
            <v>CUADRILLA G ELECTRICO (1 OFICIAL + 1 AYUDANTE)</v>
          </cell>
        </row>
        <row r="42">
          <cell r="A42" t="str">
            <v>MO-08</v>
          </cell>
          <cell r="B42" t="str">
            <v>CUADRILLA EM ( 1 OFICIAL+ 2 AYUDANTES) ESTRUCTURA METALICA</v>
          </cell>
        </row>
        <row r="43">
          <cell r="A43" t="str">
            <v>MO-09</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RESUPUESTO"/>
      <sheetName val="SEGM"/>
      <sheetName val="CANT PAV-1"/>
      <sheetName val="MEMORIAS"/>
      <sheetName val="MMTO"/>
      <sheetName val="PRESUPUESTO2"/>
      <sheetName val="SEGM2"/>
      <sheetName val="CANT PAV-2"/>
      <sheetName val="MMTO2"/>
      <sheetName val="AIU"/>
    </sheetNames>
    <sheetDataSet>
      <sheetData sheetId="0" refreshError="1"/>
      <sheetData sheetId="1"/>
      <sheetData sheetId="2"/>
      <sheetData sheetId="3"/>
      <sheetData sheetId="4" refreshError="1"/>
      <sheetData sheetId="5" refreshError="1"/>
      <sheetData sheetId="6" refreshError="1"/>
      <sheetData sheetId="7" refreshError="1"/>
      <sheetData sheetId="8" refreshError="1"/>
      <sheetData sheetId="9" refreshError="1"/>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arifa MT"/>
      <sheetName val="FP"/>
      <sheetName val="PERSONAL"/>
      <sheetName val="IMPUESTOS"/>
      <sheetName val="AIU"/>
      <sheetName val="TOTAL OBRA"/>
      <sheetName val="FM (2)"/>
      <sheetName val="COSTEO FM"/>
      <sheetName val="IPC"/>
      <sheetName val="Ensayos Laboratorio"/>
    </sheetNames>
    <sheetDataSet>
      <sheetData sheetId="0"/>
      <sheetData sheetId="1"/>
      <sheetData sheetId="2">
        <row r="8">
          <cell r="D8">
            <v>1</v>
          </cell>
        </row>
      </sheetData>
      <sheetData sheetId="3"/>
      <sheetData sheetId="4"/>
      <sheetData sheetId="5"/>
      <sheetData sheetId="6"/>
      <sheetData sheetId="7"/>
      <sheetData sheetId="8"/>
      <sheetData sheetId="9"/>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PU PART"/>
      <sheetName val="A. P. U."/>
      <sheetName val="Listado"/>
      <sheetName val="PPTOS"/>
      <sheetName val="Borrable"/>
      <sheetName val="Analisis de Precios Unitarios A"/>
      <sheetName val="Analisis%20de%20Precios%20Unita"/>
      <sheetName val="INDICMICROEMP"/>
      <sheetName val="Análisis de precios"/>
      <sheetName val="ESTADO RED"/>
      <sheetName val="CARRETERAS"/>
      <sheetName val="GENERALIDADES "/>
      <sheetName val="APU_PART1"/>
      <sheetName val="A__P__U_1"/>
      <sheetName val="Analisis_de_Precios_Unitarios_1"/>
      <sheetName val="APU_PART"/>
      <sheetName val="A__P__U_"/>
      <sheetName val="Analisis_de_Precios_Unitarios_A"/>
      <sheetName val="A_ P_ U_"/>
      <sheetName val="INDICE"/>
      <sheetName val="FLUJOS"/>
      <sheetName val="ESTADO VÍA-CRIT.TECNICO"/>
      <sheetName val="Puntajes"/>
      <sheetName val="TOTCAPIT"/>
      <sheetName val="JORNABAS"/>
      <sheetName val="MATERIALES"/>
      <sheetName val="TOTCUADEQ"/>
      <sheetName val="TOTCUADMO"/>
      <sheetName val="Anexo No. 5"/>
      <sheetName val="5094-2003"/>
      <sheetName val="FINANCIERA"/>
      <sheetName val="DATOS"/>
      <sheetName val="PREACTA"/>
      <sheetName val="PRESUPUESTO "/>
      <sheetName val="Cuadrillas"/>
      <sheetName val="Equ"/>
      <sheetName val="Trans"/>
      <sheetName val="Mat"/>
      <sheetName val="Salarios"/>
      <sheetName val="Civil work"/>
      <sheetName val="LISTADO APU"/>
      <sheetName val="PRESUPUESTO"/>
      <sheetName val="MANO"/>
      <sheetName val="EQUIPO"/>
      <sheetName val="MATERIAL"/>
      <sheetName val="TRANSPORTE"/>
      <sheetName val="BASES"/>
      <sheetName val="Aerocivil - Cantidades "/>
      <sheetName val="Aerocivil Acta"/>
      <sheetName val="Aerocivil IVA"/>
      <sheetName val="101 Loc Y Repl"/>
      <sheetName val="CRONOGRAMA AMBIENTAL"/>
      <sheetName val="DATA"/>
      <sheetName val="COSTOS INDIRECTOS"/>
      <sheetName val="M&amp;E "/>
      <sheetName val="UTILIDAD ESPERADA"/>
      <sheetName val="SOLICITUDES DE PERSONAL"/>
      <sheetName val="PLAN DE INVERSIÓN ANTICIPO"/>
      <sheetName val="DL"/>
      <sheetName val="2)"/>
      <sheetName val="3) PRESUPUESTO"/>
      <sheetName val="PRIMARIO APUS"/>
      <sheetName val="1"/>
      <sheetName val="2"/>
      <sheetName val="3"/>
      <sheetName val="4"/>
      <sheetName val="5"/>
      <sheetName val="6"/>
      <sheetName val="7"/>
      <sheetName val="8"/>
      <sheetName val="9"/>
      <sheetName val="10"/>
      <sheetName val="11"/>
      <sheetName val="12"/>
      <sheetName val="13"/>
      <sheetName val="14"/>
      <sheetName val="15"/>
      <sheetName val="16"/>
      <sheetName val="17"/>
      <sheetName val="18"/>
      <sheetName val="19"/>
      <sheetName val="20"/>
      <sheetName val="21"/>
      <sheetName val="22"/>
      <sheetName val="23"/>
      <sheetName val="24"/>
      <sheetName val="25"/>
      <sheetName val="26"/>
      <sheetName val="27"/>
      <sheetName val="28"/>
      <sheetName val="29"/>
      <sheetName val="30"/>
      <sheetName val="31"/>
      <sheetName val="32"/>
      <sheetName val="33"/>
      <sheetName val="34"/>
      <sheetName val="35"/>
      <sheetName val="36"/>
      <sheetName val="37"/>
      <sheetName val="38"/>
      <sheetName val="39"/>
      <sheetName val="40"/>
      <sheetName val="41"/>
      <sheetName val="42"/>
      <sheetName val="43"/>
      <sheetName val="44"/>
      <sheetName val="45"/>
      <sheetName val="46"/>
      <sheetName val="47"/>
      <sheetName val="EYD"/>
      <sheetName val="5) P-INVERSIONES"/>
      <sheetName val="6) FLUJO DE CAJA"/>
      <sheetName val="7) INST PROV"/>
      <sheetName val="General"/>
      <sheetName val="BASE"/>
      <sheetName val="Anal"/>
    </sheetNames>
    <sheetDataSet>
      <sheetData sheetId="0"/>
      <sheetData sheetId="1"/>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sheetData sheetId="13"/>
      <sheetData sheetId="14"/>
      <sheetData sheetId="15"/>
      <sheetData sheetId="16"/>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refreshError="1"/>
      <sheetData sheetId="114" refreshError="1"/>
      <sheetData sheetId="115" refreshError="1"/>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EVALUACION"/>
      <sheetName val="Listas desplegables"/>
      <sheetName val="Transporte"/>
      <sheetName val="PRESUPUESTO REDES"/>
      <sheetName val="PRESUPUESTO AP"/>
      <sheetName val="SOSTENIBILIDAD"/>
      <sheetName val="CANTIDADES"/>
      <sheetName val="financiera - REDES"/>
      <sheetName val="Datos OR"/>
      <sheetName val="Control de cambios"/>
    </sheetNames>
    <sheetDataSet>
      <sheetData sheetId="0" refreshError="1"/>
      <sheetData sheetId="1" refreshError="1"/>
      <sheetData sheetId="2" refreshError="1"/>
      <sheetData sheetId="3" refreshError="1"/>
      <sheetData sheetId="4" refreshError="1"/>
      <sheetData sheetId="5" refreshError="1"/>
      <sheetData sheetId="6" refreshError="1"/>
      <sheetData sheetId="7"/>
      <sheetData sheetId="8" refreshError="1"/>
      <sheetData sheetId="9" refreshError="1"/>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Versión Final Telecomun"/>
      <sheetName val="Versión Final EAAB"/>
      <sheetName val="Versión Final IDU"/>
      <sheetName val="Mano de Obra"/>
      <sheetName val="Materiales"/>
      <sheetName val="CONTRATO"/>
      <sheetName val="Contratos"/>
      <sheetName val="Circuitos"/>
      <sheetName val="Presupuestos Daños IDU"/>
      <sheetName val="CEDS"/>
    </sheetNames>
    <sheetDataSet>
      <sheetData sheetId="0" refreshError="1"/>
      <sheetData sheetId="1" refreshError="1"/>
      <sheetData sheetId="2" refreshError="1"/>
      <sheetData sheetId="3"/>
      <sheetData sheetId="4"/>
      <sheetData sheetId="5" refreshError="1"/>
      <sheetData sheetId="6"/>
      <sheetData sheetId="7" refreshError="1">
        <row r="2">
          <cell r="C2" t="str">
            <v>AJ21 - ICATA</v>
          </cell>
        </row>
        <row r="3">
          <cell r="C3" t="str">
            <v>AJ22 - BARRANCAS</v>
          </cell>
        </row>
        <row r="4">
          <cell r="C4" t="str">
            <v>AJ23 - CANADA</v>
          </cell>
        </row>
        <row r="5">
          <cell r="C5" t="str">
            <v>AJ24 - LOS_CERROS</v>
          </cell>
        </row>
        <row r="6">
          <cell r="C6" t="str">
            <v>AJ25 - CEDRAL</v>
          </cell>
        </row>
        <row r="7">
          <cell r="C7" t="str">
            <v>AJ26 - GOLF</v>
          </cell>
        </row>
        <row r="8">
          <cell r="C8" t="str">
            <v>AJ27 - CONVENTOS</v>
          </cell>
        </row>
        <row r="9">
          <cell r="C9" t="str">
            <v>AJ28 - MILAN</v>
          </cell>
        </row>
        <row r="10">
          <cell r="C10" t="str">
            <v>AJ29 - BABILONIA</v>
          </cell>
        </row>
        <row r="11">
          <cell r="C11" t="str">
            <v>AJ2A - ALAMEDA</v>
          </cell>
        </row>
        <row r="12">
          <cell r="C12" t="str">
            <v>AJ2B - MARIELA</v>
          </cell>
        </row>
        <row r="13">
          <cell r="C13" t="str">
            <v>AJ2C - AUXILIARES</v>
          </cell>
        </row>
        <row r="14">
          <cell r="C14" t="str">
            <v>AR11D - ST_BARBARA</v>
          </cell>
        </row>
        <row r="15">
          <cell r="C15" t="str">
            <v>AR21D - EL_PLACER</v>
          </cell>
        </row>
        <row r="16">
          <cell r="C16" t="str">
            <v>AT11D - GUADUAS</v>
          </cell>
        </row>
        <row r="17">
          <cell r="C17" t="str">
            <v>AT12D - EL_TRIGO</v>
          </cell>
        </row>
        <row r="18">
          <cell r="C18" t="str">
            <v>AT14D - FCA_BALU</v>
          </cell>
        </row>
        <row r="19">
          <cell r="C19" t="str">
            <v>AU11 - C_FISCALES</v>
          </cell>
        </row>
        <row r="20">
          <cell r="C20" t="str">
            <v>AU12 - CALLEJA</v>
          </cell>
        </row>
        <row r="21">
          <cell r="C21" t="str">
            <v>AU13 - UNICENTRO</v>
          </cell>
        </row>
        <row r="22">
          <cell r="C22" t="str">
            <v>AU14 - ATABAN_ETB</v>
          </cell>
        </row>
        <row r="23">
          <cell r="C23" t="str">
            <v>AU15 - VILLAS</v>
          </cell>
        </row>
        <row r="24">
          <cell r="C24" t="str">
            <v>AU16 - LA_ROTONDA</v>
          </cell>
        </row>
        <row r="25">
          <cell r="C25" t="str">
            <v>AU17 - CAMPESTRE</v>
          </cell>
        </row>
        <row r="26">
          <cell r="C26" t="str">
            <v>AU18 - SAUSALITO</v>
          </cell>
        </row>
        <row r="27">
          <cell r="C27" t="str">
            <v>AU21 - CARABINERO</v>
          </cell>
        </row>
        <row r="28">
          <cell r="C28" t="str">
            <v>AU22 - MALIBU</v>
          </cell>
        </row>
        <row r="29">
          <cell r="C29" t="str">
            <v>AU23 - ACACIAS</v>
          </cell>
        </row>
        <row r="30">
          <cell r="C30" t="str">
            <v>AU24 - BRITALIA</v>
          </cell>
        </row>
        <row r="31">
          <cell r="C31" t="str">
            <v>AU25 - TRANSV_30</v>
          </cell>
        </row>
        <row r="32">
          <cell r="C32" t="str">
            <v>AU26 - ALHAMBRA</v>
          </cell>
        </row>
        <row r="33">
          <cell r="C33" t="str">
            <v>AU27 - JARDINES</v>
          </cell>
        </row>
        <row r="34">
          <cell r="C34" t="str">
            <v>AU31 - CENTRALETB</v>
          </cell>
        </row>
        <row r="35">
          <cell r="C35" t="str">
            <v>AU32 - LISBOA</v>
          </cell>
        </row>
        <row r="36">
          <cell r="C36" t="str">
            <v>AU33 - ED_TECNICO</v>
          </cell>
        </row>
        <row r="37">
          <cell r="C37" t="str">
            <v>AU34 - VOZ_VICTOR</v>
          </cell>
        </row>
        <row r="38">
          <cell r="C38" t="str">
            <v>AU35 - CARULLA</v>
          </cell>
        </row>
        <row r="39">
          <cell r="C39" t="str">
            <v>AU36 - SPRING</v>
          </cell>
        </row>
        <row r="40">
          <cell r="C40" t="str">
            <v>AU37 - STA_COLOMA</v>
          </cell>
        </row>
        <row r="41">
          <cell r="C41" t="str">
            <v>BA11R - ECOPETROL</v>
          </cell>
        </row>
        <row r="42">
          <cell r="C42" t="str">
            <v>BA21R - BOGOTA</v>
          </cell>
        </row>
        <row r="43">
          <cell r="C43" t="str">
            <v>BA22R - HONDURAS</v>
          </cell>
        </row>
        <row r="44">
          <cell r="C44" t="str">
            <v>BA23R - FACA</v>
          </cell>
        </row>
        <row r="45">
          <cell r="C45" t="str">
            <v>BA24R - MONDONEDO</v>
          </cell>
        </row>
        <row r="46">
          <cell r="C46" t="str">
            <v>BL11 - SAN_MARCOS</v>
          </cell>
        </row>
        <row r="47">
          <cell r="C47" t="str">
            <v>BL12 - AUMEDELLIN</v>
          </cell>
        </row>
        <row r="48">
          <cell r="C48" t="str">
            <v>BL13 - AVREGIONAL</v>
          </cell>
        </row>
        <row r="49">
          <cell r="C49" t="str">
            <v>BL14 - MUELLE</v>
          </cell>
        </row>
        <row r="50">
          <cell r="C50" t="str">
            <v>BL15 - CORTIJO</v>
          </cell>
        </row>
        <row r="51">
          <cell r="C51" t="str">
            <v>BL16 - SIBERIA</v>
          </cell>
        </row>
        <row r="52">
          <cell r="C52" t="str">
            <v>BL17 - MADRIGAL</v>
          </cell>
        </row>
        <row r="53">
          <cell r="C53" t="str">
            <v>BL18 - SALITRAL</v>
          </cell>
        </row>
        <row r="54">
          <cell r="C54" t="str">
            <v>BL21 - TV_CABLE</v>
          </cell>
        </row>
        <row r="55">
          <cell r="C55" t="str">
            <v>BL22 - FLORENCIA</v>
          </cell>
        </row>
        <row r="56">
          <cell r="C56" t="str">
            <v>BL23 - ZARZAMORA</v>
          </cell>
        </row>
        <row r="57">
          <cell r="C57" t="str">
            <v>BL24 - CEREZOS</v>
          </cell>
        </row>
        <row r="58">
          <cell r="C58" t="str">
            <v>BL25 - ESPANOLA</v>
          </cell>
        </row>
        <row r="59">
          <cell r="C59" t="str">
            <v>BL26 - GARCES_NAV</v>
          </cell>
        </row>
        <row r="60">
          <cell r="C60" t="str">
            <v>BL27 - LA_PERLA</v>
          </cell>
        </row>
        <row r="61">
          <cell r="C61" t="str">
            <v>BL28 - BACHUE</v>
          </cell>
        </row>
        <row r="62">
          <cell r="C62" t="str">
            <v>BL31 - QUIRIGUA</v>
          </cell>
        </row>
        <row r="63">
          <cell r="C63" t="str">
            <v>BL32 - EL_CEDRO</v>
          </cell>
        </row>
        <row r="64">
          <cell r="C64" t="str">
            <v>BL33 - VILLA_LUZ</v>
          </cell>
        </row>
        <row r="65">
          <cell r="C65" t="str">
            <v>BL34 - RONDEROETB</v>
          </cell>
        </row>
        <row r="66">
          <cell r="C66" t="str">
            <v>BL35 - STA_ROSITA</v>
          </cell>
        </row>
        <row r="67">
          <cell r="C67" t="str">
            <v>BL36 - BOCHICAIII</v>
          </cell>
        </row>
        <row r="68">
          <cell r="C68" t="str">
            <v>BL37 - AFIDRO</v>
          </cell>
        </row>
        <row r="69">
          <cell r="C69" t="str">
            <v>BL38 - ENGATIVA</v>
          </cell>
        </row>
        <row r="70">
          <cell r="C70" t="str">
            <v>BO11 - VL_SAUCES</v>
          </cell>
        </row>
        <row r="71">
          <cell r="C71" t="str">
            <v>BO11R - COLMOTORES</v>
          </cell>
        </row>
        <row r="72">
          <cell r="C72" t="str">
            <v>BO12 - MADELENA</v>
          </cell>
        </row>
        <row r="73">
          <cell r="C73" t="str">
            <v>BO12R - UNILUZ</v>
          </cell>
        </row>
        <row r="74">
          <cell r="C74" t="str">
            <v>BO13 - HILANDERIA</v>
          </cell>
        </row>
        <row r="75">
          <cell r="C75" t="str">
            <v>BO13R - CARBOQUIMI</v>
          </cell>
        </row>
        <row r="76">
          <cell r="C76" t="str">
            <v>BO14 - CASAGRANDE</v>
          </cell>
        </row>
        <row r="77">
          <cell r="C77" t="str">
            <v>BO15 - MAKROGLAXO</v>
          </cell>
        </row>
        <row r="78">
          <cell r="C78" t="str">
            <v>BO16 - OLARTE</v>
          </cell>
        </row>
        <row r="79">
          <cell r="C79" t="str">
            <v>BO17 - ISLA_SOL</v>
          </cell>
        </row>
        <row r="80">
          <cell r="C80" t="str">
            <v>BO18 - FERROTEC</v>
          </cell>
        </row>
        <row r="81">
          <cell r="C81" t="str">
            <v>BO21 - NUEVO_ROMA</v>
          </cell>
        </row>
        <row r="82">
          <cell r="C82" t="str">
            <v>BO22 - LLOREDA</v>
          </cell>
        </row>
        <row r="83">
          <cell r="C83" t="str">
            <v>BO23 - CORLUZ</v>
          </cell>
        </row>
        <row r="84">
          <cell r="C84" t="str">
            <v>BO24 - VL_ANITA</v>
          </cell>
        </row>
        <row r="85">
          <cell r="C85" t="str">
            <v>BO25 - PAVCO</v>
          </cell>
        </row>
        <row r="86">
          <cell r="C86" t="str">
            <v>BO26 - ALEJANDRA</v>
          </cell>
        </row>
        <row r="87">
          <cell r="C87" t="str">
            <v>BO27 - SIE_MORENA</v>
          </cell>
        </row>
        <row r="88">
          <cell r="C88" t="str">
            <v>BO28 - BOITA</v>
          </cell>
        </row>
        <row r="89">
          <cell r="C89" t="str">
            <v>BO31 - VILLA_RIO</v>
          </cell>
        </row>
        <row r="90">
          <cell r="C90" t="str">
            <v>BO32 - ESTACION</v>
          </cell>
        </row>
        <row r="91">
          <cell r="C91" t="str">
            <v>BO33 - APOGEO</v>
          </cell>
        </row>
        <row r="92">
          <cell r="C92" t="str">
            <v>BO34 - TIMIZA</v>
          </cell>
        </row>
        <row r="93">
          <cell r="C93" t="str">
            <v>BO35 - PERDOMO</v>
          </cell>
        </row>
        <row r="94">
          <cell r="C94" t="str">
            <v>BO36 - CASA_BLANC</v>
          </cell>
        </row>
        <row r="95">
          <cell r="C95" t="str">
            <v>BO37 - CARIMA_ETB</v>
          </cell>
        </row>
        <row r="96">
          <cell r="C96" t="str">
            <v>BO38 - GALICIA</v>
          </cell>
        </row>
        <row r="97">
          <cell r="C97" t="str">
            <v>CB12D - CRUCERO</v>
          </cell>
        </row>
        <row r="98">
          <cell r="C98" t="str">
            <v>CB13D - LA_RAMADA</v>
          </cell>
        </row>
        <row r="99">
          <cell r="C99" t="str">
            <v>CC11 - CHAPINERO</v>
          </cell>
        </row>
        <row r="100">
          <cell r="C100" t="str">
            <v>CC12 - MARLY</v>
          </cell>
        </row>
        <row r="101">
          <cell r="C101" t="str">
            <v>CC13 - PALERMO</v>
          </cell>
        </row>
        <row r="102">
          <cell r="C102" t="str">
            <v>CC14 - ALTO_CABLE</v>
          </cell>
        </row>
        <row r="103">
          <cell r="C103" t="str">
            <v>CC15 - BC_CC_A</v>
          </cell>
        </row>
        <row r="104">
          <cell r="C104" t="str">
            <v>CC16 - AV_CARACAS</v>
          </cell>
        </row>
        <row r="105">
          <cell r="C105" t="str">
            <v>CC17 - LA_SALLE</v>
          </cell>
        </row>
        <row r="106">
          <cell r="C106" t="str">
            <v>CC18 - CATALUNA</v>
          </cell>
        </row>
        <row r="107">
          <cell r="C107" t="str">
            <v>CC21 - SAN_MARTIN</v>
          </cell>
        </row>
        <row r="108">
          <cell r="C108" t="str">
            <v>CC22 - BC_CC_B</v>
          </cell>
        </row>
        <row r="109">
          <cell r="C109" t="str">
            <v>CC23 - MILITAR</v>
          </cell>
        </row>
        <row r="110">
          <cell r="C110" t="str">
            <v>CC24 - ROSALES</v>
          </cell>
        </row>
        <row r="111">
          <cell r="C111" t="str">
            <v>CC26 - URB_PARDO</v>
          </cell>
        </row>
        <row r="112">
          <cell r="C112" t="str">
            <v>CC27 - ST_DOMINGO</v>
          </cell>
        </row>
        <row r="113">
          <cell r="C113" t="str">
            <v>CC28 - CARRERA_7</v>
          </cell>
        </row>
        <row r="114">
          <cell r="C114" t="str">
            <v>CC29 - CIRCUNVALA</v>
          </cell>
        </row>
        <row r="115">
          <cell r="C115" t="str">
            <v>CC2A - PARQUE_NAL</v>
          </cell>
        </row>
        <row r="116">
          <cell r="C116" t="str">
            <v>CC2B - Libre</v>
          </cell>
        </row>
        <row r="117">
          <cell r="C117" t="str">
            <v>CC2C - Libre</v>
          </cell>
        </row>
        <row r="118">
          <cell r="C118" t="str">
            <v>CE11 - COVICAL</v>
          </cell>
        </row>
        <row r="119">
          <cell r="C119" t="str">
            <v>CE12 - FRAYLEJONA</v>
          </cell>
        </row>
        <row r="120">
          <cell r="C120" t="str">
            <v>CE21 - MUNDO_NVO</v>
          </cell>
        </row>
        <row r="121">
          <cell r="C121" t="str">
            <v>CF11D - EL_TEJAR</v>
          </cell>
        </row>
        <row r="122">
          <cell r="C122" t="str">
            <v>CF12D - ALBANIA</v>
          </cell>
        </row>
        <row r="123">
          <cell r="C123" t="str">
            <v>CF13D - SISGA</v>
          </cell>
        </row>
        <row r="124">
          <cell r="C124" t="str">
            <v>CH14 - PJ_CHUZACA</v>
          </cell>
        </row>
        <row r="125">
          <cell r="C125" t="str">
            <v>CH21 - SOACHA</v>
          </cell>
        </row>
        <row r="126">
          <cell r="C126" t="str">
            <v>CH22 - CANOAS</v>
          </cell>
        </row>
        <row r="127">
          <cell r="C127" t="str">
            <v>CJ11 - RIO_FRIO</v>
          </cell>
        </row>
        <row r="128">
          <cell r="C128" t="str">
            <v>CJ12 - CANELON</v>
          </cell>
        </row>
        <row r="129">
          <cell r="C129" t="str">
            <v>CJ21 - CHUNUGUA</v>
          </cell>
        </row>
        <row r="130">
          <cell r="C130" t="str">
            <v>CJ22 - COLOMBIA</v>
          </cell>
        </row>
        <row r="131">
          <cell r="C131" t="str">
            <v>CK11 - PESQUERO</v>
          </cell>
        </row>
        <row r="132">
          <cell r="C132" t="str">
            <v>CK12 - SOLDADOS</v>
          </cell>
        </row>
        <row r="133">
          <cell r="C133" t="str">
            <v>CK13 - BONIFACIO</v>
          </cell>
        </row>
        <row r="134">
          <cell r="C134" t="str">
            <v>CK14 - EL_BOSCAN</v>
          </cell>
        </row>
        <row r="135">
          <cell r="C135" t="str">
            <v>CK15 - BRISAS</v>
          </cell>
        </row>
        <row r="136">
          <cell r="C136" t="str">
            <v>CK16 - BOSALINDA</v>
          </cell>
        </row>
        <row r="137">
          <cell r="C137" t="str">
            <v>CK17 - IRIARTE</v>
          </cell>
        </row>
        <row r="138">
          <cell r="C138" t="str">
            <v>CK18 - ARBOLETE</v>
          </cell>
        </row>
        <row r="139">
          <cell r="C139" t="str">
            <v>CK1A - ANHELO</v>
          </cell>
        </row>
        <row r="140">
          <cell r="C140" t="str">
            <v>CK1B - POTRERITOS</v>
          </cell>
        </row>
        <row r="141">
          <cell r="C141" t="str">
            <v>CK1C - METROVIVIE</v>
          </cell>
        </row>
        <row r="142">
          <cell r="C142" t="str">
            <v>CL11R - POBLADO</v>
          </cell>
        </row>
        <row r="143">
          <cell r="C143" t="str">
            <v>CL12R - SANTA_ROSA</v>
          </cell>
        </row>
        <row r="144">
          <cell r="C144" t="str">
            <v>CL13R - Libre</v>
          </cell>
        </row>
        <row r="145">
          <cell r="C145" t="str">
            <v>CL14R - EL_RODEO</v>
          </cell>
        </row>
        <row r="146">
          <cell r="C146" t="str">
            <v>CN11 - AVIANCA</v>
          </cell>
        </row>
        <row r="147">
          <cell r="C147" t="str">
            <v>CN12 - MULTIFAMI</v>
          </cell>
        </row>
        <row r="148">
          <cell r="C148" t="str">
            <v>CN13 - EXTERNADO</v>
          </cell>
        </row>
        <row r="149">
          <cell r="C149" t="str">
            <v>CN14 - SN_LORENZO</v>
          </cell>
        </row>
        <row r="150">
          <cell r="C150" t="str">
            <v>CN15 - GERMANIA</v>
          </cell>
        </row>
        <row r="151">
          <cell r="C151" t="str">
            <v>CN16 - CASAMONEDA</v>
          </cell>
        </row>
        <row r="152">
          <cell r="C152" t="str">
            <v>CN17 - PALACIOETB</v>
          </cell>
        </row>
        <row r="153">
          <cell r="C153" t="str">
            <v>CN21 - TIA</v>
          </cell>
        </row>
        <row r="154">
          <cell r="C154" t="str">
            <v>CN22 - RES_PARQUE</v>
          </cell>
        </row>
        <row r="155">
          <cell r="C155" t="str">
            <v>CN23 - RICHARD</v>
          </cell>
        </row>
        <row r="156">
          <cell r="C156" t="str">
            <v>CN24 - FENICIA</v>
          </cell>
        </row>
        <row r="157">
          <cell r="C157" t="str">
            <v>CN25 - BC_CN</v>
          </cell>
        </row>
        <row r="158">
          <cell r="C158" t="str">
            <v>CN26 - MURILLO_T</v>
          </cell>
        </row>
        <row r="159">
          <cell r="C159" t="str">
            <v>CN27 - GUADALUPE</v>
          </cell>
        </row>
        <row r="160">
          <cell r="C160" t="str">
            <v>CN28 - BCO_REPUBL</v>
          </cell>
        </row>
        <row r="161">
          <cell r="C161" t="str">
            <v>CO11 - LOCAL_CO11</v>
          </cell>
        </row>
        <row r="162">
          <cell r="C162" t="str">
            <v>CO11R - MESAAUXISA</v>
          </cell>
        </row>
        <row r="163">
          <cell r="C163" t="str">
            <v>CO12 - CASINO</v>
          </cell>
        </row>
        <row r="164">
          <cell r="C164" t="str">
            <v>CO13 - VALVULAS</v>
          </cell>
        </row>
        <row r="165">
          <cell r="C165" t="str">
            <v>CO13R - ESPERANZA</v>
          </cell>
        </row>
        <row r="166">
          <cell r="C166" t="str">
            <v>COEPR - COLPARAISO</v>
          </cell>
        </row>
        <row r="167">
          <cell r="C167" t="str">
            <v>COLGR - COLGUAMES</v>
          </cell>
        </row>
        <row r="168">
          <cell r="C168" t="str">
            <v>COS1R - COLSAL1LAG</v>
          </cell>
        </row>
        <row r="169">
          <cell r="C169" t="str">
            <v>CP11 - Libre</v>
          </cell>
        </row>
        <row r="170">
          <cell r="C170" t="str">
            <v>CP12 - CIU_JARDIN</v>
          </cell>
        </row>
        <row r="171">
          <cell r="C171" t="str">
            <v>CP13 - GUARDIA_PR</v>
          </cell>
        </row>
        <row r="172">
          <cell r="C172" t="str">
            <v>CP14 - HORTUA</v>
          </cell>
        </row>
        <row r="173">
          <cell r="C173" t="str">
            <v>CP21 - QUINTA_ETB</v>
          </cell>
        </row>
        <row r="174">
          <cell r="C174" t="str">
            <v>CP22 - LUNA_PARK</v>
          </cell>
        </row>
        <row r="175">
          <cell r="C175" t="str">
            <v>CP23 - IMPRE_NAL</v>
          </cell>
        </row>
        <row r="176">
          <cell r="C176" t="str">
            <v>CP24 - SANTA_ANA</v>
          </cell>
        </row>
        <row r="177">
          <cell r="C177" t="str">
            <v>CP31 - CRISTOBAL</v>
          </cell>
        </row>
        <row r="178">
          <cell r="C178" t="str">
            <v>CP32 - CALLE_2</v>
          </cell>
        </row>
        <row r="179">
          <cell r="C179" t="str">
            <v>CP33 - CRTA_SUR</v>
          </cell>
        </row>
        <row r="180">
          <cell r="C180" t="str">
            <v>CP34 - SEVILLA</v>
          </cell>
        </row>
        <row r="181">
          <cell r="C181" t="str">
            <v>CP41 - MISERICORD</v>
          </cell>
        </row>
        <row r="182">
          <cell r="C182" t="str">
            <v>CP42 - TUBOS_MORE</v>
          </cell>
        </row>
        <row r="183">
          <cell r="C183" t="str">
            <v>CP43 - BALCANES</v>
          </cell>
        </row>
        <row r="184">
          <cell r="C184" t="str">
            <v>CP44 - EDUARDO_ST</v>
          </cell>
        </row>
        <row r="185">
          <cell r="C185" t="str">
            <v>CQ11D - LOCAL_CQ11</v>
          </cell>
        </row>
        <row r="186">
          <cell r="C186" t="str">
            <v>CQ11R - Chingaza</v>
          </cell>
        </row>
        <row r="187">
          <cell r="C187" t="str">
            <v>CQ12D - Caqueza</v>
          </cell>
        </row>
        <row r="188">
          <cell r="C188" t="str">
            <v>CQ13D - Ubaque</v>
          </cell>
        </row>
        <row r="189">
          <cell r="C189" t="str">
            <v>CR11 - PERSEVERAN</v>
          </cell>
        </row>
        <row r="190">
          <cell r="C190" t="str">
            <v>CR12 - CTR_CONVEN</v>
          </cell>
        </row>
        <row r="191">
          <cell r="C191" t="str">
            <v>CR13 - PLANETARIO</v>
          </cell>
        </row>
        <row r="192">
          <cell r="C192" t="str">
            <v>CR14 - COLGAS</v>
          </cell>
        </row>
        <row r="193">
          <cell r="C193" t="str">
            <v>CR15 - ORQUIDEA_R</v>
          </cell>
        </row>
        <row r="194">
          <cell r="C194" t="str">
            <v>CR16 - URANO</v>
          </cell>
        </row>
        <row r="195">
          <cell r="C195" t="str">
            <v>CR21 - COLSUBSIDI</v>
          </cell>
        </row>
        <row r="196">
          <cell r="C196" t="str">
            <v>CR22 - MAGDALENA</v>
          </cell>
        </row>
        <row r="197">
          <cell r="C197" t="str">
            <v>CR23 - HILTON</v>
          </cell>
        </row>
        <row r="198">
          <cell r="C198" t="str">
            <v>CR24 - EDI_BACHUE</v>
          </cell>
        </row>
        <row r="199">
          <cell r="C199" t="str">
            <v>CR25 - TELECOM</v>
          </cell>
        </row>
        <row r="200">
          <cell r="C200" t="str">
            <v>CR26 - PC_BAVARIA</v>
          </cell>
        </row>
        <row r="201">
          <cell r="C201" t="str">
            <v>CS11 - SAN_LUIS</v>
          </cell>
        </row>
        <row r="202">
          <cell r="C202" t="str">
            <v>CS12 - T_CASTILLO</v>
          </cell>
        </row>
        <row r="203">
          <cell r="C203" t="str">
            <v>CS13 - TROLLEY</v>
          </cell>
        </row>
        <row r="204">
          <cell r="C204" t="str">
            <v>CS14 - LOURDES</v>
          </cell>
        </row>
        <row r="205">
          <cell r="C205" t="str">
            <v>CS15 - CARRERA_10</v>
          </cell>
        </row>
        <row r="206">
          <cell r="C206" t="str">
            <v>CS16 - RAFA_URIBE</v>
          </cell>
        </row>
        <row r="207">
          <cell r="C207" t="str">
            <v>CS17 - ALADINO_BC</v>
          </cell>
        </row>
        <row r="208">
          <cell r="C208" t="str">
            <v>CS18 - GRANAHORRA</v>
          </cell>
        </row>
        <row r="209">
          <cell r="C209" t="str">
            <v>CS19 - Libre</v>
          </cell>
        </row>
        <row r="210">
          <cell r="C210" t="str">
            <v>CS21 - G_FEMENINO</v>
          </cell>
        </row>
        <row r="211">
          <cell r="C211" t="str">
            <v>CS22 - PEDAGOGICA</v>
          </cell>
        </row>
        <row r="212">
          <cell r="C212" t="str">
            <v>CS23 - ROYALPLAZA</v>
          </cell>
        </row>
        <row r="213">
          <cell r="C213" t="str">
            <v>CS24 - CHICO</v>
          </cell>
        </row>
        <row r="214">
          <cell r="C214" t="str">
            <v>CS25 - TRANVIA</v>
          </cell>
        </row>
        <row r="215">
          <cell r="C215" t="str">
            <v>CS26 - STA_TERESA</v>
          </cell>
        </row>
        <row r="216">
          <cell r="C216" t="str">
            <v>CS27 - ROSARIO</v>
          </cell>
        </row>
        <row r="217">
          <cell r="C217" t="str">
            <v>CS28 - SEARS</v>
          </cell>
        </row>
        <row r="218">
          <cell r="C218" t="str">
            <v>CT11 - CALLE_90</v>
          </cell>
        </row>
        <row r="219">
          <cell r="C219" t="str">
            <v>CT12 - LA_CABRERA</v>
          </cell>
        </row>
        <row r="220">
          <cell r="C220" t="str">
            <v>CT13 - AVENIDA_38</v>
          </cell>
        </row>
        <row r="221">
          <cell r="C221" t="str">
            <v>CT14 - PASADENA</v>
          </cell>
        </row>
        <row r="222">
          <cell r="C222" t="str">
            <v>CT15 - CENTRO_93</v>
          </cell>
        </row>
        <row r="223">
          <cell r="C223" t="str">
            <v>CT16 - AN_COUNTRY</v>
          </cell>
        </row>
        <row r="224">
          <cell r="C224" t="str">
            <v>CT17 - BARRAQUER</v>
          </cell>
        </row>
        <row r="225">
          <cell r="C225" t="str">
            <v>CT21 - ENTRE_RIOS</v>
          </cell>
        </row>
        <row r="226">
          <cell r="C226" t="str">
            <v>CT22 - ALCAZARES</v>
          </cell>
        </row>
        <row r="227">
          <cell r="C227" t="str">
            <v>CT23 - 7_AGOSTO</v>
          </cell>
        </row>
        <row r="228">
          <cell r="C228" t="str">
            <v>CT24 - AVENIDA_85</v>
          </cell>
        </row>
        <row r="229">
          <cell r="C229" t="str">
            <v>CT25 - POLO_CLUB</v>
          </cell>
        </row>
        <row r="230">
          <cell r="C230" t="str">
            <v>CT26 - NOGAL</v>
          </cell>
        </row>
        <row r="231">
          <cell r="C231" t="str">
            <v>CT27 - STA_PAULA</v>
          </cell>
        </row>
        <row r="232">
          <cell r="C232" t="str">
            <v>CT31 - STA_SOFIA</v>
          </cell>
        </row>
        <row r="233">
          <cell r="C233" t="str">
            <v>CT32 - GAITAN</v>
          </cell>
        </row>
        <row r="234">
          <cell r="C234" t="str">
            <v>CT33 - ANDINO_ETB</v>
          </cell>
        </row>
        <row r="235">
          <cell r="C235" t="str">
            <v>CT34 - MUSEOCHICO</v>
          </cell>
        </row>
        <row r="236">
          <cell r="C236" t="str">
            <v>CT35 - RIONEGRO</v>
          </cell>
        </row>
        <row r="237">
          <cell r="C237" t="str">
            <v>CT36 - RETIRO</v>
          </cell>
        </row>
        <row r="238">
          <cell r="C238" t="str">
            <v>CT37 - EL_LAGO</v>
          </cell>
        </row>
        <row r="239">
          <cell r="C239" t="str">
            <v>CU11 - CL_45_ETB</v>
          </cell>
        </row>
        <row r="240">
          <cell r="C240" t="str">
            <v>CU12 - TELEVISORA</v>
          </cell>
        </row>
        <row r="241">
          <cell r="C241" t="str">
            <v>CU13 - ESPACIO</v>
          </cell>
        </row>
        <row r="242">
          <cell r="C242" t="str">
            <v>CU14 - CAMPIN</v>
          </cell>
        </row>
        <row r="243">
          <cell r="C243" t="str">
            <v>CU15 - RECUERDO</v>
          </cell>
        </row>
        <row r="244">
          <cell r="C244" t="str">
            <v>CU16 - EXPOSICION</v>
          </cell>
        </row>
        <row r="245">
          <cell r="C245" t="str">
            <v>CU17 - U_NACIONAL</v>
          </cell>
        </row>
        <row r="246">
          <cell r="C246" t="str">
            <v>CU18 - TEJADA</v>
          </cell>
        </row>
        <row r="247">
          <cell r="C247" t="str">
            <v>CU19 - ANDINA</v>
          </cell>
        </row>
        <row r="248">
          <cell r="C248" t="str">
            <v>CU1A - Libre</v>
          </cell>
        </row>
        <row r="249">
          <cell r="C249" t="str">
            <v>CU1B - AVENIDA_30</v>
          </cell>
        </row>
        <row r="250">
          <cell r="C250" t="str">
            <v>CX11D - CHINZAQUE</v>
          </cell>
        </row>
        <row r="251">
          <cell r="C251" t="str">
            <v>CX12D - MINA</v>
          </cell>
        </row>
        <row r="252">
          <cell r="C252" t="str">
            <v>CX13D - TARAVITA</v>
          </cell>
        </row>
        <row r="253">
          <cell r="C253" t="str">
            <v>CY11 - CERCA_PIED</v>
          </cell>
        </row>
        <row r="254">
          <cell r="C254" t="str">
            <v>CY12 - FONQUETA</v>
          </cell>
        </row>
        <row r="255">
          <cell r="C255" t="str">
            <v>CY21 - LA_LORENA</v>
          </cell>
        </row>
        <row r="256">
          <cell r="C256" t="str">
            <v>CY22 - LA_BALSA</v>
          </cell>
        </row>
        <row r="257">
          <cell r="C257" t="str">
            <v>EB11D - EL_BOSQUE</v>
          </cell>
        </row>
        <row r="258">
          <cell r="C258" t="str">
            <v>EB21D - SUBIA</v>
          </cell>
        </row>
        <row r="259">
          <cell r="C259" t="str">
            <v>EB22D - TIBACUY</v>
          </cell>
        </row>
        <row r="260">
          <cell r="C260" t="str">
            <v>EPS1R - PENAS_BLAN</v>
          </cell>
        </row>
        <row r="261">
          <cell r="C261" t="str">
            <v>ER11 - 4_ESQUINAS</v>
          </cell>
        </row>
        <row r="262">
          <cell r="C262" t="str">
            <v>ER12 - SABANETA</v>
          </cell>
        </row>
        <row r="263">
          <cell r="C263" t="str">
            <v>ER21 - CRUZ_VERDE</v>
          </cell>
        </row>
        <row r="264">
          <cell r="C264" t="str">
            <v>ER22 - LA_PINUELA</v>
          </cell>
        </row>
        <row r="265">
          <cell r="C265" t="str">
            <v>ES11 - EMCOCABLES</v>
          </cell>
        </row>
        <row r="266">
          <cell r="C266" t="str">
            <v>ES11R - PACHO</v>
          </cell>
        </row>
        <row r="267">
          <cell r="C267" t="str">
            <v>ES12 - REBANO</v>
          </cell>
        </row>
        <row r="268">
          <cell r="C268" t="str">
            <v>ES12R - COLAR</v>
          </cell>
        </row>
        <row r="269">
          <cell r="C269" t="str">
            <v>ES13 - MANAS</v>
          </cell>
        </row>
        <row r="270">
          <cell r="C270" t="str">
            <v>ES13R - VOLMO</v>
          </cell>
        </row>
        <row r="271">
          <cell r="C271" t="str">
            <v>ES14 - PORTACHUEL</v>
          </cell>
        </row>
        <row r="272">
          <cell r="C272" t="str">
            <v>ES21R - EL_POMAR</v>
          </cell>
        </row>
        <row r="273">
          <cell r="C273" t="str">
            <v>ES22R - SOL_TIBITO</v>
          </cell>
        </row>
        <row r="274">
          <cell r="C274" t="str">
            <v>ES23R - APOSENTOS</v>
          </cell>
        </row>
        <row r="275">
          <cell r="C275" t="str">
            <v>FC11D - LA_VEGA</v>
          </cell>
        </row>
        <row r="276">
          <cell r="C276" t="str">
            <v>FC12D - PERICO</v>
          </cell>
        </row>
        <row r="277">
          <cell r="C277" t="str">
            <v>FC13D - SUPATA</v>
          </cell>
        </row>
        <row r="278">
          <cell r="C278" t="str">
            <v>FO11 - SAN_FELIPE</v>
          </cell>
        </row>
        <row r="279">
          <cell r="C279" t="str">
            <v>FO11R - COLFRIGOS</v>
          </cell>
        </row>
        <row r="280">
          <cell r="C280" t="str">
            <v>FO12 - PROTELA</v>
          </cell>
        </row>
        <row r="281">
          <cell r="C281" t="str">
            <v>FO12R - LAFAYETTE</v>
          </cell>
        </row>
        <row r="282">
          <cell r="C282" t="str">
            <v>FO13 - CENTENARIO</v>
          </cell>
        </row>
        <row r="283">
          <cell r="C283" t="str">
            <v>FO13R - AERONAUTIC</v>
          </cell>
        </row>
        <row r="284">
          <cell r="C284" t="str">
            <v>FO14 - BELEN_ETB</v>
          </cell>
        </row>
        <row r="285">
          <cell r="C285" t="str">
            <v>FO15 - VERSALLES</v>
          </cell>
        </row>
        <row r="286">
          <cell r="C286" t="str">
            <v>FO16 - MORAVIA</v>
          </cell>
        </row>
        <row r="287">
          <cell r="C287" t="str">
            <v>FO17 - AVESCO</v>
          </cell>
        </row>
        <row r="288">
          <cell r="C288" t="str">
            <v>FO21 - FERROCAJA</v>
          </cell>
        </row>
        <row r="289">
          <cell r="C289" t="str">
            <v>FO21R - ZF_PRINTER</v>
          </cell>
        </row>
        <row r="290">
          <cell r="C290" t="str">
            <v>FO22 - MODELIA</v>
          </cell>
        </row>
        <row r="291">
          <cell r="C291" t="str">
            <v>FO22R - HILACOL</v>
          </cell>
        </row>
        <row r="292">
          <cell r="C292" t="str">
            <v>FO23 - VILLEMAR</v>
          </cell>
        </row>
        <row r="293">
          <cell r="C293" t="str">
            <v>FO24 - LEVAPAN</v>
          </cell>
        </row>
        <row r="294">
          <cell r="C294" t="str">
            <v>FO25 - AEROCIVIL</v>
          </cell>
        </row>
        <row r="295">
          <cell r="C295" t="str">
            <v>FO26 - EMPAQ_IND</v>
          </cell>
        </row>
        <row r="296">
          <cell r="C296" t="str">
            <v>FO27 - EL_SIGLO</v>
          </cell>
        </row>
        <row r="297">
          <cell r="C297" t="str">
            <v>FO28 - CATAM</v>
          </cell>
        </row>
        <row r="298">
          <cell r="C298" t="str">
            <v>FO31 - TARRAGONA</v>
          </cell>
        </row>
        <row r="299">
          <cell r="C299" t="str">
            <v>FO32 - EMISORAS</v>
          </cell>
        </row>
        <row r="300">
          <cell r="C300" t="str">
            <v>FO33 - LOS_MONJES</v>
          </cell>
        </row>
        <row r="301">
          <cell r="C301" t="str">
            <v>FO34 - URBIZA</v>
          </cell>
        </row>
        <row r="302">
          <cell r="C302" t="str">
            <v>FO35 - FONTIBON_C</v>
          </cell>
        </row>
        <row r="303">
          <cell r="C303" t="str">
            <v>FO36 - PINAR_LT</v>
          </cell>
        </row>
        <row r="304">
          <cell r="C304" t="str">
            <v>FU11R - LA_UNION</v>
          </cell>
        </row>
        <row r="305">
          <cell r="C305" t="str">
            <v>GA11 - EL_ROBLE</v>
          </cell>
        </row>
        <row r="306">
          <cell r="C306" t="str">
            <v>GA21 - AURORA</v>
          </cell>
        </row>
        <row r="307">
          <cell r="C307" t="str">
            <v>GA22 - SAN_JOSE</v>
          </cell>
        </row>
        <row r="308">
          <cell r="C308" t="str">
            <v>GG11 - MULTIPLAST</v>
          </cell>
        </row>
        <row r="309">
          <cell r="C309" t="str">
            <v>GG12 - MARGARITAS</v>
          </cell>
        </row>
        <row r="310">
          <cell r="C310" t="str">
            <v>GG13 - TALLERES_C</v>
          </cell>
        </row>
        <row r="311">
          <cell r="C311" t="str">
            <v>GG14 - BC_GG</v>
          </cell>
        </row>
        <row r="312">
          <cell r="C312" t="str">
            <v>GG15 - SABANA</v>
          </cell>
        </row>
        <row r="313">
          <cell r="C313" t="str">
            <v>GG16 - INDUACERO</v>
          </cell>
        </row>
        <row r="314">
          <cell r="C314" t="str">
            <v>GG17 - MODELO</v>
          </cell>
        </row>
        <row r="315">
          <cell r="C315" t="str">
            <v>GG21 - AUTOMOTRIZ</v>
          </cell>
        </row>
        <row r="316">
          <cell r="C316" t="str">
            <v>GG22 - COGRA</v>
          </cell>
        </row>
        <row r="317">
          <cell r="C317" t="str">
            <v>GG23 - OLIVETTI</v>
          </cell>
        </row>
        <row r="318">
          <cell r="C318" t="str">
            <v>GG24 - ICASA</v>
          </cell>
        </row>
        <row r="319">
          <cell r="C319" t="str">
            <v>GG25 - FISCALIA</v>
          </cell>
        </row>
        <row r="320">
          <cell r="C320" t="str">
            <v>GG26 - COCA_COLA</v>
          </cell>
        </row>
        <row r="321">
          <cell r="C321" t="str">
            <v>GG32 - MOTORCOL</v>
          </cell>
        </row>
        <row r="322">
          <cell r="C322" t="str">
            <v>GG33 - IMPREN_BCO</v>
          </cell>
        </row>
        <row r="323">
          <cell r="C323" t="str">
            <v>GG34 - LITO_COLOM</v>
          </cell>
        </row>
        <row r="324">
          <cell r="C324" t="str">
            <v>GG41 - RAYLAN</v>
          </cell>
        </row>
        <row r="325">
          <cell r="C325" t="str">
            <v>GG42 - DORIA</v>
          </cell>
        </row>
        <row r="326">
          <cell r="C326" t="str">
            <v>GG43 - Q_PAREDES</v>
          </cell>
        </row>
        <row r="327">
          <cell r="C327" t="str">
            <v>GG44 - ORTESAL</v>
          </cell>
        </row>
        <row r="328">
          <cell r="C328" t="str">
            <v>IA11 - STA_LUCIA</v>
          </cell>
        </row>
        <row r="329">
          <cell r="C329" t="str">
            <v>IA12 - CHILACOS</v>
          </cell>
        </row>
        <row r="330">
          <cell r="C330" t="str">
            <v>IA13 - SAMARIA</v>
          </cell>
        </row>
        <row r="331">
          <cell r="C331" t="str">
            <v>IN11 - CIU_LATINA</v>
          </cell>
        </row>
        <row r="332">
          <cell r="C332" t="str">
            <v>IN12 - PREFABRICA</v>
          </cell>
        </row>
        <row r="333">
          <cell r="C333" t="str">
            <v>IN13 - INDUMIL</v>
          </cell>
        </row>
        <row r="334">
          <cell r="C334" t="str">
            <v>JU11D - QUEBRADA</v>
          </cell>
        </row>
        <row r="335">
          <cell r="C335" t="str">
            <v>JU12D - ZUMBE</v>
          </cell>
        </row>
        <row r="336">
          <cell r="C336" t="str">
            <v>LA11R - STNDERCITO</v>
          </cell>
        </row>
        <row r="337">
          <cell r="C337" t="str">
            <v>LB11D - CUMACA</v>
          </cell>
        </row>
        <row r="338">
          <cell r="C338" t="str">
            <v>LB12D - PTO_BRASIL</v>
          </cell>
        </row>
        <row r="339">
          <cell r="C339" t="str">
            <v>LB13D - PUEBLO_NVO</v>
          </cell>
        </row>
        <row r="340">
          <cell r="C340" t="str">
            <v>LD11D - CERINSA</v>
          </cell>
        </row>
        <row r="341">
          <cell r="C341" t="str">
            <v>LD21D - PTE_OLGUIN</v>
          </cell>
        </row>
        <row r="342">
          <cell r="C342" t="str">
            <v>LE11D - ANATOLI</v>
          </cell>
        </row>
        <row r="343">
          <cell r="C343" t="str">
            <v>LE12D - CAMPO_STO</v>
          </cell>
        </row>
        <row r="344">
          <cell r="C344" t="str">
            <v>LE13D - SFERNANDO</v>
          </cell>
        </row>
        <row r="345">
          <cell r="C345" t="str">
            <v>LG13R - Anapoima EEC</v>
          </cell>
        </row>
        <row r="346">
          <cell r="C346" t="str">
            <v>LGEPR - GUA_PAR</v>
          </cell>
        </row>
        <row r="347">
          <cell r="C347" t="str">
            <v>LGMER - GUA_MES</v>
          </cell>
        </row>
        <row r="348">
          <cell r="C348" t="str">
            <v>LM11D - INSFOPAL</v>
          </cell>
        </row>
        <row r="349">
          <cell r="C349" t="str">
            <v>LM12D - MINIPI</v>
          </cell>
        </row>
        <row r="350">
          <cell r="C350" t="str">
            <v>LM13D - YACOPI</v>
          </cell>
        </row>
        <row r="351">
          <cell r="C351" t="str">
            <v>LM21D - LA_QUINTA</v>
          </cell>
        </row>
        <row r="352">
          <cell r="C352" t="str">
            <v>LM22D - TOPAIPI</v>
          </cell>
        </row>
        <row r="353">
          <cell r="C353" t="str">
            <v>LM23D - LA_PENA</v>
          </cell>
        </row>
        <row r="354">
          <cell r="C354" t="str">
            <v>LP11 - AV_COLON</v>
          </cell>
        </row>
        <row r="355">
          <cell r="C355" t="str">
            <v>LP11R - FIBREXA</v>
          </cell>
        </row>
        <row r="356">
          <cell r="C356" t="str">
            <v>LP12 - NAL_CHOCOL</v>
          </cell>
        </row>
        <row r="357">
          <cell r="C357" t="str">
            <v>LP12R - CIPLAS</v>
          </cell>
        </row>
        <row r="358">
          <cell r="C358" t="str">
            <v>LP13 - FADEMPA</v>
          </cell>
        </row>
        <row r="359">
          <cell r="C359" t="str">
            <v>LP13R - TELAS</v>
          </cell>
        </row>
        <row r="360">
          <cell r="C360" t="str">
            <v>LP14 - CICOLAC</v>
          </cell>
        </row>
        <row r="361">
          <cell r="C361" t="str">
            <v>LP15 - VL_ALSACIA</v>
          </cell>
        </row>
        <row r="362">
          <cell r="C362" t="str">
            <v>LP16 - TERMINAL</v>
          </cell>
        </row>
        <row r="363">
          <cell r="C363" t="str">
            <v>LP17 - TEXTILIA</v>
          </cell>
        </row>
        <row r="364">
          <cell r="C364" t="str">
            <v>LP18 - CAFE_COLON</v>
          </cell>
        </row>
        <row r="365">
          <cell r="C365" t="str">
            <v>LP21 - P_MARSELLA</v>
          </cell>
        </row>
        <row r="366">
          <cell r="C366" t="str">
            <v>LP22 - IBM</v>
          </cell>
        </row>
        <row r="367">
          <cell r="C367" t="str">
            <v>LP23 - DISCOSORBE</v>
          </cell>
        </row>
        <row r="368">
          <cell r="C368" t="str">
            <v>LP24 - LA_PRADERA</v>
          </cell>
        </row>
        <row r="369">
          <cell r="C369" t="str">
            <v>LP25 - JOHNS_BC</v>
          </cell>
        </row>
        <row r="370">
          <cell r="C370" t="str">
            <v>LP26 - ALPINA</v>
          </cell>
        </row>
        <row r="371">
          <cell r="C371" t="str">
            <v>LP27 - C_LLERAS</v>
          </cell>
        </row>
        <row r="372">
          <cell r="C372" t="str">
            <v>LP31 - GUTEMBERTO</v>
          </cell>
        </row>
        <row r="373">
          <cell r="C373" t="str">
            <v>LP32 - LEY</v>
          </cell>
        </row>
        <row r="374">
          <cell r="C374" t="str">
            <v>LP33 - IGUALDAD</v>
          </cell>
        </row>
        <row r="375">
          <cell r="C375" t="str">
            <v>LP34 - TINTALITO</v>
          </cell>
        </row>
        <row r="376">
          <cell r="C376" t="str">
            <v>LP35 - EXITO_BC</v>
          </cell>
        </row>
        <row r="377">
          <cell r="C377" t="str">
            <v>LP36 - MONTEVIDEO</v>
          </cell>
        </row>
        <row r="378">
          <cell r="C378" t="str">
            <v>LP37 - PTE_ARANDA</v>
          </cell>
        </row>
        <row r="379">
          <cell r="C379" t="str">
            <v>LU11D - SAN_JUAN</v>
          </cell>
        </row>
        <row r="380">
          <cell r="C380" t="str">
            <v>LU12D - TUNAL</v>
          </cell>
        </row>
        <row r="381">
          <cell r="C381" t="str">
            <v>LU13D - AGUILAS</v>
          </cell>
        </row>
        <row r="382">
          <cell r="C382" t="str">
            <v>LU14D - PUEBLO_VJO</v>
          </cell>
        </row>
        <row r="383">
          <cell r="C383" t="str">
            <v>LV11D - LA_VIRGEN</v>
          </cell>
        </row>
        <row r="384">
          <cell r="C384" t="str">
            <v>MB11D - JAGUA</v>
          </cell>
        </row>
        <row r="385">
          <cell r="C385" t="str">
            <v>MB14D - URBANO</v>
          </cell>
        </row>
        <row r="386">
          <cell r="C386" t="str">
            <v>MB17D - GAZANORE</v>
          </cell>
        </row>
        <row r="387">
          <cell r="C387" t="str">
            <v>ME11D - PTO_LOPEZ</v>
          </cell>
        </row>
        <row r="388">
          <cell r="C388" t="str">
            <v>ME11R - LIBERIA</v>
          </cell>
        </row>
        <row r="389">
          <cell r="C389" t="str">
            <v>ME12R - SHYN</v>
          </cell>
        </row>
        <row r="390">
          <cell r="C390" t="str">
            <v>ME21D - EL_CARMEN</v>
          </cell>
        </row>
        <row r="391">
          <cell r="C391" t="str">
            <v>ME22D - YALCONIA</v>
          </cell>
        </row>
        <row r="392">
          <cell r="C392" t="str">
            <v>ME23D - COOSAMPRA</v>
          </cell>
        </row>
        <row r="393">
          <cell r="C393" t="str">
            <v>MO11 - Libre</v>
          </cell>
        </row>
        <row r="394">
          <cell r="C394" t="str">
            <v>MO11R - HILOS</v>
          </cell>
        </row>
        <row r="395">
          <cell r="C395" t="str">
            <v>MO12 - SAN_ANDRES</v>
          </cell>
        </row>
        <row r="396">
          <cell r="C396" t="str">
            <v>MO12R - AJOVER</v>
          </cell>
        </row>
        <row r="397">
          <cell r="C397" t="str">
            <v>MO13 - MADRID</v>
          </cell>
        </row>
        <row r="398">
          <cell r="C398" t="str">
            <v>MO14 - FUNZA</v>
          </cell>
        </row>
        <row r="399">
          <cell r="C399" t="str">
            <v>MO15 - SERREZUELA</v>
          </cell>
        </row>
        <row r="400">
          <cell r="C400" t="str">
            <v>MO16 - URBANIZAC</v>
          </cell>
        </row>
        <row r="401">
          <cell r="C401" t="str">
            <v>MO17 - TIBAITATA</v>
          </cell>
        </row>
        <row r="402">
          <cell r="C402" t="str">
            <v>MO21 - PLASTIHOGA</v>
          </cell>
        </row>
        <row r="403">
          <cell r="C403" t="str">
            <v>MO22 - TORINO</v>
          </cell>
        </row>
        <row r="404">
          <cell r="C404" t="str">
            <v>MO23 - BOJACA</v>
          </cell>
        </row>
        <row r="405">
          <cell r="C405" t="str">
            <v>MO24 - FLORAMERIC</v>
          </cell>
        </row>
        <row r="406">
          <cell r="C406" t="str">
            <v>MR11 - LAGARTOS</v>
          </cell>
        </row>
        <row r="407">
          <cell r="C407" t="str">
            <v>MR12 - CALATRAVA</v>
          </cell>
        </row>
        <row r="408">
          <cell r="C408" t="str">
            <v>MR13 - PALESTINA</v>
          </cell>
        </row>
        <row r="409">
          <cell r="C409" t="str">
            <v>MR14 - MAYOLICA</v>
          </cell>
        </row>
        <row r="410">
          <cell r="C410" t="str">
            <v>MR15 - FERIAS</v>
          </cell>
        </row>
        <row r="411">
          <cell r="C411" t="str">
            <v>MR16 - PONTEVEDRA</v>
          </cell>
        </row>
        <row r="412">
          <cell r="C412" t="str">
            <v>MR17 - BONANZA</v>
          </cell>
        </row>
        <row r="413">
          <cell r="C413" t="str">
            <v>MR18 - CREAM_HELA</v>
          </cell>
        </row>
        <row r="414">
          <cell r="C414" t="str">
            <v>MR21 - C_MEZCLAS</v>
          </cell>
        </row>
        <row r="415">
          <cell r="C415" t="str">
            <v>MR22 - C_DIAMANTE</v>
          </cell>
        </row>
        <row r="416">
          <cell r="C416" t="str">
            <v>MR23 - HELENITA</v>
          </cell>
        </row>
        <row r="417">
          <cell r="C417" t="str">
            <v>MR24 - NIZA_VIII</v>
          </cell>
        </row>
        <row r="418">
          <cell r="C418" t="str">
            <v>MR25 - SP_CAFAM</v>
          </cell>
        </row>
        <row r="419">
          <cell r="C419" t="str">
            <v>MR26 - LAS_GALIAS</v>
          </cell>
        </row>
        <row r="420">
          <cell r="C420" t="str">
            <v>MR27 - ILARCO</v>
          </cell>
        </row>
        <row r="421">
          <cell r="C421" t="str">
            <v>MR28 - TABORA</v>
          </cell>
        </row>
        <row r="422">
          <cell r="C422" t="str">
            <v>MR29 - AVENIDA_68</v>
          </cell>
        </row>
        <row r="423">
          <cell r="C423" t="str">
            <v>MR2B - CORDOBA</v>
          </cell>
        </row>
        <row r="424">
          <cell r="C424" t="str">
            <v>MR2C - FLORESTA</v>
          </cell>
        </row>
        <row r="425">
          <cell r="C425" t="str">
            <v>MR31 - SOTILEZA</v>
          </cell>
        </row>
        <row r="426">
          <cell r="C426" t="str">
            <v>MR32 - LA_CLARITA</v>
          </cell>
        </row>
        <row r="427">
          <cell r="C427" t="str">
            <v>MR33 - ESTRADA</v>
          </cell>
        </row>
        <row r="428">
          <cell r="C428" t="str">
            <v>MR34 - Libre</v>
          </cell>
        </row>
        <row r="429">
          <cell r="C429" t="str">
            <v>MR35 - Libre</v>
          </cell>
        </row>
        <row r="430">
          <cell r="C430" t="str">
            <v>MR36 - URB_ANDES</v>
          </cell>
        </row>
        <row r="431">
          <cell r="C431" t="str">
            <v>MR37 - Libre</v>
          </cell>
        </row>
        <row r="432">
          <cell r="C432" t="str">
            <v>MR38 - MORISCO</v>
          </cell>
        </row>
        <row r="433">
          <cell r="C433" t="str">
            <v>MU11 - TEXMERALDA</v>
          </cell>
        </row>
        <row r="434">
          <cell r="C434" t="str">
            <v>MU11R - CRYOGA_EEC</v>
          </cell>
        </row>
        <row r="435">
          <cell r="C435" t="str">
            <v>MU12 - ICOLLAN_11</v>
          </cell>
        </row>
        <row r="436">
          <cell r="C436" t="str">
            <v>MU12R - GRANADA</v>
          </cell>
        </row>
        <row r="437">
          <cell r="C437" t="str">
            <v>MU13 - SN_NICOLAS</v>
          </cell>
        </row>
        <row r="438">
          <cell r="C438" t="str">
            <v>MU14 - CARBOGAS</v>
          </cell>
        </row>
        <row r="439">
          <cell r="C439" t="str">
            <v>MU15 - SIBATE</v>
          </cell>
        </row>
        <row r="440">
          <cell r="C440" t="str">
            <v>MU16 - ALICACHIN</v>
          </cell>
        </row>
        <row r="441">
          <cell r="C441" t="str">
            <v>MU17 - STANTON</v>
          </cell>
        </row>
        <row r="442">
          <cell r="C442" t="str">
            <v>MU18 - CHUZACA</v>
          </cell>
        </row>
        <row r="443">
          <cell r="C443" t="str">
            <v>MU21R - LIQUID_GAS</v>
          </cell>
        </row>
        <row r="444">
          <cell r="C444" t="str">
            <v>MU22R - ICOLLANTAS</v>
          </cell>
        </row>
        <row r="445">
          <cell r="C445" t="str">
            <v>MU23R - CONALVIDRI</v>
          </cell>
        </row>
        <row r="446">
          <cell r="C446" t="str">
            <v>MV11D - AGUADITA</v>
          </cell>
        </row>
        <row r="447">
          <cell r="C447" t="str">
            <v>MV12D - GUAVIO</v>
          </cell>
        </row>
        <row r="448">
          <cell r="C448" t="str">
            <v>MZ11 - ALCALA</v>
          </cell>
        </row>
        <row r="449">
          <cell r="C449" t="str">
            <v>MZ12 - SULTANA</v>
          </cell>
        </row>
        <row r="450">
          <cell r="C450" t="str">
            <v>MZ13 - AUTOP_SUR</v>
          </cell>
        </row>
        <row r="451">
          <cell r="C451" t="str">
            <v>MZ14 - VL_MAYOR</v>
          </cell>
        </row>
        <row r="452">
          <cell r="C452" t="str">
            <v>MZ15 - SEVILLANA</v>
          </cell>
        </row>
        <row r="453">
          <cell r="C453" t="str">
            <v>MZ16 - ALQUERIA</v>
          </cell>
        </row>
        <row r="454">
          <cell r="C454" t="str">
            <v>MZ17 - CIU_MONTES</v>
          </cell>
        </row>
        <row r="455">
          <cell r="C455" t="str">
            <v>MZ21 - BRAVO_PAEZ</v>
          </cell>
        </row>
        <row r="456">
          <cell r="C456" t="str">
            <v>MZ22 - LA_FRAGUA</v>
          </cell>
        </row>
        <row r="457">
          <cell r="C457" t="str">
            <v>MZ23 - LIBERTADOR</v>
          </cell>
        </row>
        <row r="458">
          <cell r="C458" t="str">
            <v>MZ24 - VL_SONIA</v>
          </cell>
        </row>
        <row r="459">
          <cell r="C459" t="str">
            <v>MZ25 - CORU¥A</v>
          </cell>
        </row>
        <row r="460">
          <cell r="C460" t="str">
            <v>MZ26 - INGLES_BC</v>
          </cell>
        </row>
        <row r="461">
          <cell r="C461" t="str">
            <v>MZ31 - AVENIDA_27</v>
          </cell>
        </row>
        <row r="462">
          <cell r="C462" t="str">
            <v>MZ32 - DELICIAS</v>
          </cell>
        </row>
        <row r="463">
          <cell r="C463" t="str">
            <v>MZ33 - VENECIA</v>
          </cell>
        </row>
        <row r="464">
          <cell r="C464" t="str">
            <v>MZ34 - SN_VICENTE</v>
          </cell>
        </row>
        <row r="465">
          <cell r="C465" t="str">
            <v>MZ35 - FATIMA</v>
          </cell>
        </row>
        <row r="466">
          <cell r="C466" t="str">
            <v>MZ36 - PL_AMERICA</v>
          </cell>
        </row>
        <row r="467">
          <cell r="C467" t="str">
            <v>NA11 - C_MILITAR</v>
          </cell>
        </row>
        <row r="468">
          <cell r="C468" t="str">
            <v>NA12 - LEONA</v>
          </cell>
        </row>
        <row r="469">
          <cell r="C469" t="str">
            <v>NA22 - AGAFANO</v>
          </cell>
        </row>
        <row r="470">
          <cell r="C470" t="str">
            <v>NC11 - SAN_MARINO</v>
          </cell>
        </row>
        <row r="471">
          <cell r="C471" t="str">
            <v>NC12 - BENILDA</v>
          </cell>
        </row>
        <row r="472">
          <cell r="C472" t="str">
            <v>NC13 - CUBIA</v>
          </cell>
        </row>
        <row r="473">
          <cell r="C473" t="str">
            <v>NC14 - ZIPACON</v>
          </cell>
        </row>
        <row r="474">
          <cell r="C474" t="str">
            <v>NM11D - CHECUA</v>
          </cell>
        </row>
        <row r="475">
          <cell r="C475" t="str">
            <v>NM12D - LA_PUERTA</v>
          </cell>
        </row>
        <row r="476">
          <cell r="C476" t="str">
            <v>NM13D - ZOCAIRE</v>
          </cell>
        </row>
        <row r="477">
          <cell r="C477" t="str">
            <v>NS11D - HACIENDA</v>
          </cell>
        </row>
        <row r="478">
          <cell r="C478" t="str">
            <v>NS12D - CIENAGAA</v>
          </cell>
        </row>
        <row r="479">
          <cell r="C479" t="str">
            <v>NY11D - SIQUIMA</v>
          </cell>
        </row>
        <row r="480">
          <cell r="C480" t="str">
            <v>NY12D - NAMAY</v>
          </cell>
        </row>
        <row r="481">
          <cell r="C481" t="str">
            <v>OT12 - PARCELAS</v>
          </cell>
        </row>
        <row r="482">
          <cell r="C482" t="str">
            <v>OT21 - LA_MOYA</v>
          </cell>
        </row>
        <row r="483">
          <cell r="C483" t="str">
            <v>OT22 - FLORES_RIO</v>
          </cell>
        </row>
        <row r="484">
          <cell r="C484" t="str">
            <v>PE11D - GUAYABAL</v>
          </cell>
        </row>
        <row r="485">
          <cell r="C485" t="str">
            <v>PE12D - PENALOZA</v>
          </cell>
        </row>
        <row r="486">
          <cell r="C486" t="str">
            <v>PE13D - GUANACAS</v>
          </cell>
        </row>
        <row r="487">
          <cell r="C487" t="str">
            <v>PO11D - CABRERA</v>
          </cell>
        </row>
        <row r="488">
          <cell r="C488" t="str">
            <v>PO21D - SBERNARDO</v>
          </cell>
        </row>
        <row r="489">
          <cell r="C489" t="str">
            <v>PO22D - PORTONES</v>
          </cell>
        </row>
        <row r="490">
          <cell r="C490" t="str">
            <v>PT11 - RETEN</v>
          </cell>
        </row>
        <row r="491">
          <cell r="C491" t="str">
            <v>PT12 - PTE_PIEDRA</v>
          </cell>
        </row>
        <row r="492">
          <cell r="C492" t="str">
            <v>PT13 - PALMACERA</v>
          </cell>
        </row>
        <row r="493">
          <cell r="C493" t="str">
            <v>QI11D - QUIPILITO</v>
          </cell>
        </row>
        <row r="494">
          <cell r="C494" t="str">
            <v>QI12D - LIMONAL</v>
          </cell>
        </row>
        <row r="495">
          <cell r="C495" t="str">
            <v>QI21D - Quipile EEC</v>
          </cell>
        </row>
        <row r="496">
          <cell r="C496" t="str">
            <v>QP11 - GUATAVITA</v>
          </cell>
        </row>
        <row r="497">
          <cell r="C497" t="str">
            <v>QP12 - Libre</v>
          </cell>
        </row>
        <row r="498">
          <cell r="C498" t="str">
            <v>QP13 - GUASCA</v>
          </cell>
        </row>
        <row r="499">
          <cell r="C499" t="str">
            <v>QP14 - Libre</v>
          </cell>
        </row>
        <row r="500">
          <cell r="C500" t="str">
            <v>RR11D - CAMBULOS</v>
          </cell>
        </row>
        <row r="501">
          <cell r="C501" t="str">
            <v>RR21D - NORTE</v>
          </cell>
        </row>
        <row r="502">
          <cell r="C502" t="str">
            <v>RR22D - CHAMBACU</v>
          </cell>
        </row>
        <row r="503">
          <cell r="C503" t="str">
            <v>S1S2R - SALTO_1_2</v>
          </cell>
        </row>
        <row r="504">
          <cell r="C504" t="str">
            <v>SA11 - AV_DORADO</v>
          </cell>
        </row>
        <row r="505">
          <cell r="C505" t="str">
            <v>SA12 - RAFA_NUNEZ</v>
          </cell>
        </row>
        <row r="506">
          <cell r="C506" t="str">
            <v>SA13 - ENCANTO</v>
          </cell>
        </row>
        <row r="507">
          <cell r="C507" t="str">
            <v>SA14 - CAN</v>
          </cell>
        </row>
        <row r="508">
          <cell r="C508" t="str">
            <v>SA15 - CAMAVIEJA</v>
          </cell>
        </row>
        <row r="509">
          <cell r="C509" t="str">
            <v>SA16 - JJ_VARGAS</v>
          </cell>
        </row>
        <row r="510">
          <cell r="C510" t="str">
            <v>SA17 - XEROS</v>
          </cell>
        </row>
        <row r="511">
          <cell r="C511" t="str">
            <v>SA18 - EMBAJADA</v>
          </cell>
        </row>
        <row r="512">
          <cell r="C512" t="str">
            <v>SA21 - BQ_POPULAR</v>
          </cell>
        </row>
        <row r="513">
          <cell r="C513" t="str">
            <v>SA22 - ESMERALDA</v>
          </cell>
        </row>
        <row r="514">
          <cell r="C514" t="str">
            <v>SA23 - GRANJAS</v>
          </cell>
        </row>
        <row r="515">
          <cell r="C515" t="str">
            <v>SA24 - NORMANDIA</v>
          </cell>
        </row>
        <row r="516">
          <cell r="C516" t="str">
            <v>SA25 - C_EMPLEADO</v>
          </cell>
        </row>
        <row r="517">
          <cell r="C517" t="str">
            <v>SA26 - PABLO_VI</v>
          </cell>
        </row>
        <row r="518">
          <cell r="C518" t="str">
            <v>SA27 - EL_GRECO</v>
          </cell>
        </row>
        <row r="519">
          <cell r="C519" t="str">
            <v>SA28 - TIEMPO</v>
          </cell>
        </row>
        <row r="520">
          <cell r="C520" t="str">
            <v>SA31 - EEB</v>
          </cell>
        </row>
        <row r="521">
          <cell r="C521" t="str">
            <v>SA32 - GUALI</v>
          </cell>
        </row>
        <row r="522">
          <cell r="C522" t="str">
            <v>SA33 - METROPOLIS</v>
          </cell>
        </row>
        <row r="523">
          <cell r="C523" t="str">
            <v>SA34 - ALAMOS</v>
          </cell>
        </row>
        <row r="524">
          <cell r="C524" t="str">
            <v>SA35 - ST_CECILIA</v>
          </cell>
        </row>
        <row r="525">
          <cell r="C525" t="str">
            <v>SA36 - CIU_SALITR</v>
          </cell>
        </row>
        <row r="526">
          <cell r="C526" t="str">
            <v>SA37 - PETROLERAS</v>
          </cell>
        </row>
        <row r="527">
          <cell r="C527" t="str">
            <v>SA38 - ESPECTADOR</v>
          </cell>
        </row>
        <row r="528">
          <cell r="C528" t="str">
            <v>SC11 - 20_JULIO</v>
          </cell>
        </row>
        <row r="529">
          <cell r="C529" t="str">
            <v>SC12 - ANTONIO_NA</v>
          </cell>
        </row>
        <row r="530">
          <cell r="C530" t="str">
            <v>SC13 - VINAL</v>
          </cell>
        </row>
        <row r="531">
          <cell r="C531" t="str">
            <v>SC14 - SAN_ISIDRO</v>
          </cell>
        </row>
        <row r="532">
          <cell r="C532" t="str">
            <v>SC15 - QUIROGA</v>
          </cell>
        </row>
        <row r="533">
          <cell r="C533" t="str">
            <v>SC21 - PESEBRE</v>
          </cell>
        </row>
        <row r="534">
          <cell r="C534" t="str">
            <v>SC22 - CONSUELO</v>
          </cell>
        </row>
        <row r="535">
          <cell r="C535" t="str">
            <v>SC23 - G_RESTREPO</v>
          </cell>
        </row>
        <row r="536">
          <cell r="C536" t="str">
            <v>SC24 - SOCIEGO</v>
          </cell>
        </row>
        <row r="537">
          <cell r="C537" t="str">
            <v>SC25 - MOCHUELO</v>
          </cell>
        </row>
        <row r="538">
          <cell r="C538" t="str">
            <v>SC31 - COLINAS</v>
          </cell>
        </row>
        <row r="539">
          <cell r="C539" t="str">
            <v>SC32 - TUNJUELITO</v>
          </cell>
        </row>
        <row r="540">
          <cell r="C540" t="str">
            <v>SC33 - LAS_LOMAS</v>
          </cell>
        </row>
        <row r="541">
          <cell r="C541" t="str">
            <v>SC34 - CLARET</v>
          </cell>
        </row>
        <row r="542">
          <cell r="C542" t="str">
            <v>SC35 - OLAYA</v>
          </cell>
        </row>
        <row r="543">
          <cell r="C543" t="str">
            <v>SD11 - YERBABUENA</v>
          </cell>
        </row>
        <row r="544">
          <cell r="C544" t="str">
            <v>SD12 - SAGAMASA</v>
          </cell>
        </row>
        <row r="545">
          <cell r="C545" t="str">
            <v>SF11 - CLI_BEJARA</v>
          </cell>
        </row>
        <row r="546">
          <cell r="C546" t="str">
            <v>SF12 - SANTANDER</v>
          </cell>
        </row>
        <row r="547">
          <cell r="C547" t="str">
            <v>SF13 - Libre</v>
          </cell>
        </row>
        <row r="548">
          <cell r="C548" t="str">
            <v>SF14 - Libre</v>
          </cell>
        </row>
        <row r="549">
          <cell r="C549" t="str">
            <v>SF15 - BCO_COLOMB</v>
          </cell>
        </row>
        <row r="550">
          <cell r="C550" t="str">
            <v>SF16 - ZAPATA_BOL</v>
          </cell>
        </row>
        <row r="551">
          <cell r="C551" t="str">
            <v>SF17 - REY_TIEMPO</v>
          </cell>
        </row>
        <row r="552">
          <cell r="C552" t="str">
            <v>SF18 - SENA</v>
          </cell>
        </row>
        <row r="553">
          <cell r="C553" t="str">
            <v>SF1A - RICAURTE</v>
          </cell>
        </row>
        <row r="554">
          <cell r="C554" t="str">
            <v>SF1B - PAIBA</v>
          </cell>
        </row>
        <row r="555">
          <cell r="C555" t="str">
            <v>SF1C - OXIGENOS</v>
          </cell>
        </row>
        <row r="556">
          <cell r="C556" t="str">
            <v>SF1D - SF1D</v>
          </cell>
        </row>
        <row r="557">
          <cell r="C557" t="str">
            <v>SF1E - COLSEGUROS</v>
          </cell>
        </row>
        <row r="558">
          <cell r="C558" t="str">
            <v>SF1F - Libre</v>
          </cell>
        </row>
        <row r="559">
          <cell r="C559" t="str">
            <v>SF1G - CALLE_21</v>
          </cell>
        </row>
        <row r="560">
          <cell r="C560" t="str">
            <v>SF21 - TEUSAQUILO</v>
          </cell>
        </row>
        <row r="561">
          <cell r="C561" t="str">
            <v>SF22 - CROMOS_BC</v>
          </cell>
        </row>
        <row r="562">
          <cell r="C562" t="str">
            <v>SF23 - CALLE_22</v>
          </cell>
        </row>
        <row r="563">
          <cell r="C563" t="str">
            <v>SF24 - AV_JIMENEZ</v>
          </cell>
        </row>
        <row r="564">
          <cell r="C564" t="str">
            <v>SF25 - C_INTERNAL</v>
          </cell>
        </row>
        <row r="565">
          <cell r="C565" t="str">
            <v>SF26 - BIBLIOTECA</v>
          </cell>
        </row>
        <row r="566">
          <cell r="C566" t="str">
            <v>SF27 - CUNDINAMAR</v>
          </cell>
        </row>
        <row r="567">
          <cell r="C567" t="str">
            <v>SF31 - VICTORINO</v>
          </cell>
        </row>
        <row r="568">
          <cell r="C568" t="str">
            <v>SF32 - USATAMA</v>
          </cell>
        </row>
        <row r="569">
          <cell r="C569" t="str">
            <v>SF33 - ROBLEDO</v>
          </cell>
        </row>
        <row r="570">
          <cell r="C570" t="str">
            <v>SF34 - UNIVERSITA</v>
          </cell>
        </row>
        <row r="571">
          <cell r="C571" t="str">
            <v>SF35 - OSPÖNA</v>
          </cell>
        </row>
        <row r="572">
          <cell r="C572" t="str">
            <v>SF36 - NIEVES</v>
          </cell>
        </row>
        <row r="573">
          <cell r="C573" t="str">
            <v>SG11D - SGABRIEL</v>
          </cell>
        </row>
        <row r="574">
          <cell r="C574" t="str">
            <v>SG12D - ARGENTINA</v>
          </cell>
        </row>
        <row r="575">
          <cell r="C575" t="str">
            <v>SG13D - LAS_PALMAS</v>
          </cell>
        </row>
        <row r="576">
          <cell r="C576" t="str">
            <v>SH11 - PRADERA</v>
          </cell>
        </row>
        <row r="577">
          <cell r="C577" t="str">
            <v>SH12 - TABLAZO</v>
          </cell>
        </row>
        <row r="578">
          <cell r="C578" t="str">
            <v>SH21 - LA_CUESTA</v>
          </cell>
        </row>
        <row r="579">
          <cell r="C579" t="str">
            <v>SH22 - CANICA</v>
          </cell>
        </row>
        <row r="580">
          <cell r="C580" t="str">
            <v>SJ11 - ETB</v>
          </cell>
        </row>
        <row r="581">
          <cell r="C581" t="str">
            <v>SJ12 - CLI_BOGOTA</v>
          </cell>
        </row>
        <row r="582">
          <cell r="C582" t="str">
            <v>SJ13 - BANCO_BTA</v>
          </cell>
        </row>
        <row r="583">
          <cell r="C583" t="str">
            <v>SJ14 - EDI_COLON</v>
          </cell>
        </row>
        <row r="584">
          <cell r="C584" t="str">
            <v>SJ15 - TELEFONOS</v>
          </cell>
        </row>
        <row r="585">
          <cell r="C585" t="str">
            <v>SJ1A - EDITORIAL</v>
          </cell>
        </row>
        <row r="586">
          <cell r="C586" t="str">
            <v>SJ1B - PALETAS_BC</v>
          </cell>
        </row>
        <row r="587">
          <cell r="C587" t="str">
            <v>SJ1C - FERROCARRI</v>
          </cell>
        </row>
        <row r="588">
          <cell r="C588" t="str">
            <v>SJ1D - VOTO_NAL</v>
          </cell>
        </row>
        <row r="589">
          <cell r="C589" t="str">
            <v>SJ1E - TRILLADORA</v>
          </cell>
        </row>
        <row r="590">
          <cell r="C590" t="str">
            <v>SJ1F - ESTANZUELA</v>
          </cell>
        </row>
        <row r="591">
          <cell r="C591" t="str">
            <v>SK11D - SIMIJACA</v>
          </cell>
        </row>
        <row r="592">
          <cell r="C592" t="str">
            <v>SK12D - HATOCHICO</v>
          </cell>
        </row>
        <row r="593">
          <cell r="C593" t="str">
            <v>SK13D - SAN_MIGUEL</v>
          </cell>
        </row>
        <row r="594">
          <cell r="C594" t="str">
            <v>SK14D - SUSA</v>
          </cell>
        </row>
        <row r="595">
          <cell r="C595" t="str">
            <v>SK15D - Libre</v>
          </cell>
        </row>
        <row r="596">
          <cell r="C596" t="str">
            <v>SK16D - LOCAL_SK16</v>
          </cell>
        </row>
        <row r="597">
          <cell r="C597" t="str">
            <v>SL11D - COGUA</v>
          </cell>
        </row>
        <row r="598">
          <cell r="C598" t="str">
            <v>SL12D - SAN_RAFAEL</v>
          </cell>
        </row>
        <row r="599">
          <cell r="C599" t="str">
            <v>SL13D - CEUCO</v>
          </cell>
        </row>
        <row r="600">
          <cell r="C600" t="str">
            <v>SL14D - MORTINO</v>
          </cell>
        </row>
        <row r="601">
          <cell r="C601" t="str">
            <v>SM11 - CANTERAS</v>
          </cell>
        </row>
        <row r="602">
          <cell r="C602" t="str">
            <v>SM12 - PTO_ALEGRE</v>
          </cell>
        </row>
        <row r="603">
          <cell r="C603" t="str">
            <v>SM13 - BARRIO_NVO</v>
          </cell>
        </row>
        <row r="604">
          <cell r="C604" t="str">
            <v>SM14 - SAN_CARLOS</v>
          </cell>
        </row>
        <row r="605">
          <cell r="C605" t="str">
            <v>SM15 - LEON_XIII</v>
          </cell>
        </row>
        <row r="606">
          <cell r="C606" t="str">
            <v>SM16 - C_TORRES</v>
          </cell>
        </row>
        <row r="607">
          <cell r="C607" t="str">
            <v>SM17 - WEST_ARCO</v>
          </cell>
        </row>
        <row r="608">
          <cell r="C608" t="str">
            <v>SM18 - PORVENIR</v>
          </cell>
        </row>
        <row r="609">
          <cell r="C609" t="str">
            <v>SM19 - EL_ATICO</v>
          </cell>
        </row>
        <row r="610">
          <cell r="C610" t="str">
            <v>SM1A - VEREDITA</v>
          </cell>
        </row>
        <row r="611">
          <cell r="C611" t="str">
            <v>SM1B - TERREROS</v>
          </cell>
        </row>
        <row r="612">
          <cell r="C612" t="str">
            <v>SM1C - POLICARPA</v>
          </cell>
        </row>
        <row r="613">
          <cell r="C613" t="str">
            <v>SM21 - RIVELINO</v>
          </cell>
        </row>
        <row r="614">
          <cell r="C614" t="str">
            <v>SM22 - NARANJOS</v>
          </cell>
        </row>
        <row r="615">
          <cell r="C615" t="str">
            <v>SM23 - QUINTANARE</v>
          </cell>
        </row>
        <row r="616">
          <cell r="C616" t="str">
            <v>SM24 - SUCRE</v>
          </cell>
        </row>
        <row r="617">
          <cell r="C617" t="str">
            <v>SM25 - UNISUR</v>
          </cell>
        </row>
        <row r="618">
          <cell r="C618" t="str">
            <v>SM26 - PIAMONTE</v>
          </cell>
        </row>
        <row r="619">
          <cell r="C619" t="str">
            <v>SM27 - CAZUCA</v>
          </cell>
        </row>
        <row r="620">
          <cell r="C620" t="str">
            <v>SM28 - QUESADA</v>
          </cell>
        </row>
        <row r="621">
          <cell r="C621" t="str">
            <v>SM29 - VOGUE</v>
          </cell>
        </row>
        <row r="622">
          <cell r="C622" t="str">
            <v>SM2A - HELIOS</v>
          </cell>
        </row>
        <row r="623">
          <cell r="C623" t="str">
            <v>SP11 - SN_AGUSTIN</v>
          </cell>
        </row>
        <row r="624">
          <cell r="C624" t="str">
            <v>SP12 - CAROLINA</v>
          </cell>
        </row>
        <row r="625">
          <cell r="C625" t="str">
            <v>SP21 - MARQUEZ</v>
          </cell>
        </row>
        <row r="626">
          <cell r="C626" t="str">
            <v>SQ11 - C_NAUTICO</v>
          </cell>
        </row>
        <row r="627">
          <cell r="C627" t="str">
            <v>SQ11R - GACHANCIPA</v>
          </cell>
        </row>
        <row r="628">
          <cell r="C628" t="str">
            <v>SQ12R - VILLAPINZO</v>
          </cell>
        </row>
        <row r="629">
          <cell r="C629" t="str">
            <v>SQ13R - TOMINE</v>
          </cell>
        </row>
        <row r="630">
          <cell r="C630" t="str">
            <v>SR11 - CACERIO</v>
          </cell>
        </row>
        <row r="631">
          <cell r="C631" t="str">
            <v>SR12 - BETANIA</v>
          </cell>
        </row>
        <row r="632">
          <cell r="C632" t="str">
            <v>SR13 - NAZARET</v>
          </cell>
        </row>
        <row r="633">
          <cell r="C633" t="str">
            <v>SS11D - ESPIGAS</v>
          </cell>
        </row>
        <row r="634">
          <cell r="C634" t="str">
            <v>SS12D - PALMIRA</v>
          </cell>
        </row>
        <row r="635">
          <cell r="C635" t="str">
            <v>SS21D - CACICAZGO</v>
          </cell>
        </row>
        <row r="636">
          <cell r="C636" t="str">
            <v>ST11 - SALTOCADEN</v>
          </cell>
        </row>
        <row r="637">
          <cell r="C637" t="str">
            <v>ST12 - TEQUENDAMA</v>
          </cell>
        </row>
        <row r="638">
          <cell r="C638" t="str">
            <v>ST13 - LAGUNETA</v>
          </cell>
        </row>
        <row r="639">
          <cell r="C639" t="str">
            <v>SU11 - MAZUREN</v>
          </cell>
        </row>
        <row r="640">
          <cell r="C640" t="str">
            <v>SU12 - PROVENZA</v>
          </cell>
        </row>
        <row r="641">
          <cell r="C641" t="str">
            <v>SU13 - BOSTON</v>
          </cell>
        </row>
        <row r="642">
          <cell r="C642" t="str">
            <v>SU14 - MIRANDELA</v>
          </cell>
        </row>
        <row r="643">
          <cell r="C643" t="str">
            <v>SU15 - PORTALES</v>
          </cell>
        </row>
        <row r="644">
          <cell r="C644" t="str">
            <v>SU16 - LINCOLN</v>
          </cell>
        </row>
        <row r="645">
          <cell r="C645" t="str">
            <v>SU17 - CALLE_170</v>
          </cell>
        </row>
        <row r="646">
          <cell r="C646" t="str">
            <v>SU18 - VL_MAGDALA</v>
          </cell>
        </row>
        <row r="647">
          <cell r="C647" t="str">
            <v>SU21 - LA_CAMPINA</v>
          </cell>
        </row>
        <row r="648">
          <cell r="C648" t="str">
            <v>SU22 - BACATA</v>
          </cell>
        </row>
        <row r="649">
          <cell r="C649" t="str">
            <v>SU23 - STA_MONICA</v>
          </cell>
        </row>
        <row r="650">
          <cell r="C650" t="str">
            <v>SU24 - CAMPANELA</v>
          </cell>
        </row>
        <row r="651">
          <cell r="C651" t="str">
            <v>SU25 - PARCELACIO</v>
          </cell>
        </row>
        <row r="652">
          <cell r="C652" t="str">
            <v>SU26 - J_N_CORPAS</v>
          </cell>
        </row>
        <row r="653">
          <cell r="C653" t="str">
            <v>SU27 - VL_PRADO</v>
          </cell>
        </row>
        <row r="654">
          <cell r="C654" t="str">
            <v>SU28 - SN_CIPRIAN</v>
          </cell>
        </row>
        <row r="655">
          <cell r="C655" t="str">
            <v>SY11D - CAMANCHA</v>
          </cell>
        </row>
        <row r="656">
          <cell r="C656" t="str">
            <v>SY12D - PINIPAY</v>
          </cell>
        </row>
        <row r="657">
          <cell r="C657" t="str">
            <v>SY13D - PARAMOALTO</v>
          </cell>
        </row>
        <row r="658">
          <cell r="C658" t="str">
            <v>TB11 - COSTA_AZUL</v>
          </cell>
        </row>
        <row r="659">
          <cell r="C659" t="str">
            <v>TB12 - VL_MARIA</v>
          </cell>
        </row>
        <row r="660">
          <cell r="C660" t="str">
            <v>TB13 - URB_LAROSA</v>
          </cell>
        </row>
        <row r="661">
          <cell r="C661" t="str">
            <v>TB14 - RINCON</v>
          </cell>
        </row>
        <row r="662">
          <cell r="C662" t="str">
            <v>TB15 - SANTA_INES</v>
          </cell>
        </row>
        <row r="663">
          <cell r="C663" t="str">
            <v>TB16 - BQE_SUBA</v>
          </cell>
        </row>
        <row r="664">
          <cell r="C664" t="str">
            <v>TB17 - LOCAL_TB17</v>
          </cell>
        </row>
        <row r="665">
          <cell r="C665" t="str">
            <v>TB18 - LINDARAJA</v>
          </cell>
        </row>
        <row r="666">
          <cell r="C666" t="str">
            <v>TB21 - PORTAL</v>
          </cell>
        </row>
        <row r="667">
          <cell r="C667" t="str">
            <v>TB22 - RUBI_NORTE</v>
          </cell>
        </row>
        <row r="668">
          <cell r="C668" t="str">
            <v>TB23 - NVA_TIBABU</v>
          </cell>
        </row>
        <row r="669">
          <cell r="C669" t="str">
            <v>TB24 - JAPON</v>
          </cell>
        </row>
        <row r="670">
          <cell r="C670" t="str">
            <v>TB25 - TOSCANA</v>
          </cell>
        </row>
        <row r="671">
          <cell r="C671" t="str">
            <v>TB26 - BERLIN</v>
          </cell>
        </row>
        <row r="672">
          <cell r="C672" t="str">
            <v>TB27 - ALCAPARROS</v>
          </cell>
        </row>
        <row r="673">
          <cell r="C673" t="str">
            <v>TB28 - PIEDRA_VER</v>
          </cell>
        </row>
        <row r="674">
          <cell r="C674" t="str">
            <v>TB31 - J_AMARILLO</v>
          </cell>
        </row>
        <row r="675">
          <cell r="C675" t="str">
            <v>TB32 - LA_GAITANA</v>
          </cell>
        </row>
        <row r="676">
          <cell r="C676" t="str">
            <v>TB33 - MANUELITA</v>
          </cell>
        </row>
        <row r="677">
          <cell r="C677" t="str">
            <v>TB34 - PUERTO_SOL</v>
          </cell>
        </row>
        <row r="678">
          <cell r="C678" t="str">
            <v>TB35 - BOCHALEMA</v>
          </cell>
        </row>
        <row r="679">
          <cell r="C679" t="str">
            <v>TB36 - LAS_FLORES</v>
          </cell>
        </row>
        <row r="680">
          <cell r="C680" t="str">
            <v>TB37 - CTRO_SUBA</v>
          </cell>
        </row>
        <row r="681">
          <cell r="C681" t="str">
            <v>TB38 - ALMENDROS</v>
          </cell>
        </row>
        <row r="682">
          <cell r="C682" t="str">
            <v>TC11 - LA_FUENTE</v>
          </cell>
        </row>
        <row r="683">
          <cell r="C683" t="str">
            <v>TC21 - MANZANOS</v>
          </cell>
        </row>
        <row r="684">
          <cell r="C684" t="str">
            <v>TC22 - VERGANZO</v>
          </cell>
        </row>
        <row r="685">
          <cell r="C685" t="str">
            <v>TE11 - SINAI</v>
          </cell>
        </row>
        <row r="686">
          <cell r="C686" t="str">
            <v>TE12 - AYACUCHO</v>
          </cell>
        </row>
        <row r="687">
          <cell r="C687" t="str">
            <v>TE13 - KENNEDY</v>
          </cell>
        </row>
        <row r="688">
          <cell r="C688" t="str">
            <v>TE14 - BRASIL</v>
          </cell>
        </row>
        <row r="689">
          <cell r="C689" t="str">
            <v>TE15 - BANDERAS</v>
          </cell>
        </row>
        <row r="690">
          <cell r="C690" t="str">
            <v>TE16 - HORIZONTE</v>
          </cell>
        </row>
        <row r="691">
          <cell r="C691" t="str">
            <v>TE17 - PTE_CALDAS</v>
          </cell>
        </row>
        <row r="692">
          <cell r="C692" t="str">
            <v>TE18 - CORABASTOS</v>
          </cell>
        </row>
        <row r="693">
          <cell r="C693" t="str">
            <v>TE21 - LLANO_GRAN</v>
          </cell>
        </row>
        <row r="694">
          <cell r="C694" t="str">
            <v>TE22 - ETB_BC</v>
          </cell>
        </row>
        <row r="695">
          <cell r="C695" t="str">
            <v>TE23 - DIONISIO</v>
          </cell>
        </row>
        <row r="696">
          <cell r="C696" t="str">
            <v>TE24 - MARIA_PAZ</v>
          </cell>
        </row>
        <row r="697">
          <cell r="C697" t="str">
            <v>TE25 - ESCOCIA</v>
          </cell>
        </row>
        <row r="698">
          <cell r="C698" t="str">
            <v>TE26 - EM_MARIANA</v>
          </cell>
        </row>
        <row r="699">
          <cell r="C699" t="str">
            <v>TE27 - HIPODROMO</v>
          </cell>
        </row>
        <row r="700">
          <cell r="C700" t="str">
            <v>TE28 - CHICALA</v>
          </cell>
        </row>
        <row r="701">
          <cell r="C701" t="str">
            <v>TE31 - PROVIVIEND</v>
          </cell>
        </row>
        <row r="702">
          <cell r="C702" t="str">
            <v>TE32 - AV_BOYACA</v>
          </cell>
        </row>
        <row r="703">
          <cell r="C703" t="str">
            <v>TE33 - TINTALA</v>
          </cell>
        </row>
        <row r="704">
          <cell r="C704" t="str">
            <v>TE34 - MANDALAY</v>
          </cell>
        </row>
        <row r="705">
          <cell r="C705" t="str">
            <v>TE35 - CASTILLA</v>
          </cell>
        </row>
        <row r="706">
          <cell r="C706" t="str">
            <v>TE36 - 2_AVENIDAS</v>
          </cell>
        </row>
        <row r="707">
          <cell r="C707" t="str">
            <v>TE37 - ANDALUCIA</v>
          </cell>
        </row>
        <row r="708">
          <cell r="C708" t="str">
            <v>TE38 - AV_1_MAYO</v>
          </cell>
        </row>
        <row r="709">
          <cell r="C709" t="str">
            <v>TE41 - PQE_TINTAL</v>
          </cell>
        </row>
        <row r="710">
          <cell r="C710" t="str">
            <v>TE42 - PTO_BONITO</v>
          </cell>
        </row>
        <row r="711">
          <cell r="C711" t="str">
            <v>TE43 - PANTANOS</v>
          </cell>
        </row>
        <row r="712">
          <cell r="C712" t="str">
            <v>TE44 - ALTAMAR</v>
          </cell>
        </row>
        <row r="713">
          <cell r="C713" t="str">
            <v>TI11 - BARBARA</v>
          </cell>
        </row>
        <row r="714">
          <cell r="C714" t="str">
            <v>TI21 - VIRGINIA</v>
          </cell>
        </row>
        <row r="715">
          <cell r="C715" t="str">
            <v>TI22 - TERMALES</v>
          </cell>
        </row>
        <row r="716">
          <cell r="C716" t="str">
            <v>TJ11R - BIMBO</v>
          </cell>
        </row>
        <row r="717">
          <cell r="C717" t="str">
            <v>TJ12R - LAMINADOS</v>
          </cell>
        </row>
        <row r="718">
          <cell r="C718" t="str">
            <v>TJ21R - CARRASQUIL</v>
          </cell>
        </row>
        <row r="719">
          <cell r="C719" t="str">
            <v>TJ22R - VALVANERA</v>
          </cell>
        </row>
        <row r="720">
          <cell r="C720" t="str">
            <v>TN12 - CHACAL</v>
          </cell>
        </row>
        <row r="721">
          <cell r="C721" t="str">
            <v>TN21 - CHINCE</v>
          </cell>
        </row>
        <row r="722">
          <cell r="C722" t="str">
            <v>TN22 - ESTANCO</v>
          </cell>
        </row>
        <row r="723">
          <cell r="C723" t="str">
            <v>TO11 - ARRAYANES</v>
          </cell>
        </row>
        <row r="724">
          <cell r="C724" t="str">
            <v>TO12 - GUAYMARAL</v>
          </cell>
        </row>
        <row r="725">
          <cell r="C725" t="str">
            <v>TO13 - MARANTA</v>
          </cell>
        </row>
        <row r="726">
          <cell r="C726" t="str">
            <v>TO14 - VERBENAL</v>
          </cell>
        </row>
        <row r="727">
          <cell r="C727" t="str">
            <v>TO15 - AMER_PIPE</v>
          </cell>
        </row>
        <row r="728">
          <cell r="C728" t="str">
            <v>TO16 - EL_GUAVIO</v>
          </cell>
        </row>
        <row r="729">
          <cell r="C729" t="str">
            <v>TO17 - S_BOLIVAR</v>
          </cell>
        </row>
        <row r="730">
          <cell r="C730" t="str">
            <v>TO18 - HATOGRANDE</v>
          </cell>
        </row>
        <row r="731">
          <cell r="C731" t="str">
            <v>TO21 - JORDAN</v>
          </cell>
        </row>
        <row r="732">
          <cell r="C732" t="str">
            <v>TO22 - BIMA</v>
          </cell>
        </row>
        <row r="733">
          <cell r="C733" t="str">
            <v>TO23 - SONORA</v>
          </cell>
        </row>
        <row r="734">
          <cell r="C734" t="str">
            <v>TO24 - CAOBOS</v>
          </cell>
        </row>
        <row r="735">
          <cell r="C735" t="str">
            <v>TO25 - CAPRI</v>
          </cell>
        </row>
        <row r="736">
          <cell r="C736" t="str">
            <v>TO26 - BELMIRA</v>
          </cell>
        </row>
        <row r="737">
          <cell r="C737" t="str">
            <v>TO27 - TEJARES</v>
          </cell>
        </row>
        <row r="738">
          <cell r="C738" t="str">
            <v>TO28 - MAICAO_ETB</v>
          </cell>
        </row>
        <row r="739">
          <cell r="C739" t="str">
            <v>TR11D - NARANJAL</v>
          </cell>
        </row>
        <row r="740">
          <cell r="C740" t="str">
            <v>TR12D - TERRAZAS</v>
          </cell>
        </row>
        <row r="741">
          <cell r="C741" t="str">
            <v>TS11D - MINERO</v>
          </cell>
        </row>
        <row r="742">
          <cell r="C742" t="str">
            <v>TS12D - NEUSA</v>
          </cell>
        </row>
        <row r="743">
          <cell r="C743" t="str">
            <v>TS13D - PEDREGAL</v>
          </cell>
        </row>
        <row r="744">
          <cell r="C744" t="str">
            <v>TU11 - INEM</v>
          </cell>
        </row>
        <row r="745">
          <cell r="C745" t="str">
            <v>TU12 - CIU_BOLIVA</v>
          </cell>
        </row>
        <row r="746">
          <cell r="C746" t="str">
            <v>TU13 - NVO_LUCERO</v>
          </cell>
        </row>
        <row r="747">
          <cell r="C747" t="str">
            <v>TU14 - MARANDU</v>
          </cell>
        </row>
        <row r="748">
          <cell r="C748" t="str">
            <v>TU15 - SAN_BENITO</v>
          </cell>
        </row>
        <row r="749">
          <cell r="C749" t="str">
            <v>TU16 - MARISCAL</v>
          </cell>
        </row>
        <row r="750">
          <cell r="C750" t="str">
            <v>TU17 - ONTARIO</v>
          </cell>
        </row>
        <row r="751">
          <cell r="C751" t="str">
            <v>TU18 - MEISSEN</v>
          </cell>
        </row>
        <row r="752">
          <cell r="C752" t="str">
            <v>TU19 - JALISCO</v>
          </cell>
        </row>
        <row r="753">
          <cell r="C753" t="str">
            <v>TU1A - JERUSALEN</v>
          </cell>
        </row>
        <row r="754">
          <cell r="C754" t="str">
            <v>TU22 - OKAL_MUZU</v>
          </cell>
        </row>
        <row r="755">
          <cell r="C755" t="str">
            <v>TU23 - JJ_RONDON</v>
          </cell>
        </row>
        <row r="756">
          <cell r="C756" t="str">
            <v>TU24 - LOCAL_ETB</v>
          </cell>
        </row>
        <row r="757">
          <cell r="C757" t="str">
            <v>TU25 - ARBORIZADO</v>
          </cell>
        </row>
        <row r="758">
          <cell r="C758" t="str">
            <v>TU26 - ATLANTA</v>
          </cell>
        </row>
        <row r="759">
          <cell r="C759" t="str">
            <v>TU27 - GUIPARMA</v>
          </cell>
        </row>
        <row r="760">
          <cell r="C760" t="str">
            <v>TU28 - FRANCISCO</v>
          </cell>
        </row>
        <row r="761">
          <cell r="C761" t="str">
            <v>TU29 - J_PABLO_II</v>
          </cell>
        </row>
        <row r="762">
          <cell r="C762" t="str">
            <v>TU2A - CROYDON</v>
          </cell>
        </row>
        <row r="763">
          <cell r="C763" t="str">
            <v>TZ12R - TERMOZIAUX</v>
          </cell>
        </row>
        <row r="764">
          <cell r="C764" t="str">
            <v>TZ13R - TERMOTIBIT</v>
          </cell>
        </row>
        <row r="765">
          <cell r="C765" t="str">
            <v>TZ14R - MALTERIAS</v>
          </cell>
        </row>
        <row r="766">
          <cell r="C766" t="str">
            <v>TZ15R - CANAVITA</v>
          </cell>
        </row>
        <row r="767">
          <cell r="C767" t="str">
            <v>TZ16R - RURALES</v>
          </cell>
        </row>
        <row r="768">
          <cell r="C768" t="str">
            <v>UB11D - UBATE_LCAL</v>
          </cell>
        </row>
        <row r="769">
          <cell r="C769" t="str">
            <v>UB11R - CAPELLANIA</v>
          </cell>
        </row>
        <row r="770">
          <cell r="C770" t="str">
            <v>UB12D - CARUPA</v>
          </cell>
        </row>
        <row r="771">
          <cell r="C771" t="str">
            <v>UB12R - ORIENTE</v>
          </cell>
        </row>
        <row r="772">
          <cell r="C772" t="str">
            <v>UB13D - CUCUNUBA</v>
          </cell>
        </row>
        <row r="773">
          <cell r="C773" t="str">
            <v>UB13R - TAUSA</v>
          </cell>
        </row>
        <row r="774">
          <cell r="C774" t="str">
            <v>UB14D - LENGUAZAQ</v>
          </cell>
        </row>
        <row r="775">
          <cell r="C775" t="str">
            <v>UB15D - SUTATAUSA</v>
          </cell>
        </row>
        <row r="776">
          <cell r="C776" t="str">
            <v>UB16D - FUQUENE</v>
          </cell>
        </row>
        <row r="777">
          <cell r="C777" t="str">
            <v>UL13D - UBALA</v>
          </cell>
        </row>
        <row r="778">
          <cell r="C778" t="str">
            <v>UL14D - TUNJA</v>
          </cell>
        </row>
        <row r="779">
          <cell r="C779" t="str">
            <v>UL15D - CASCADAS</v>
          </cell>
        </row>
        <row r="780">
          <cell r="C780" t="str">
            <v>UM11 - Libre</v>
          </cell>
        </row>
        <row r="781">
          <cell r="C781" t="str">
            <v>UM12 - LA_CABANA</v>
          </cell>
        </row>
        <row r="782">
          <cell r="C782" t="str">
            <v>UM13 - CHUNIZA</v>
          </cell>
        </row>
        <row r="783">
          <cell r="C783" t="str">
            <v>UM14 - PICOTA</v>
          </cell>
        </row>
        <row r="784">
          <cell r="C784" t="str">
            <v>UM15 - TESORO</v>
          </cell>
        </row>
        <row r="785">
          <cell r="C785" t="str">
            <v>UM16 - Libre</v>
          </cell>
        </row>
        <row r="786">
          <cell r="C786" t="str">
            <v>UM17 - SERRANIAS</v>
          </cell>
        </row>
        <row r="787">
          <cell r="C787" t="str">
            <v>UM18 - MARICHUELA</v>
          </cell>
        </row>
        <row r="788">
          <cell r="C788" t="str">
            <v>UM21 - VALLE</v>
          </cell>
        </row>
        <row r="789">
          <cell r="C789" t="str">
            <v>UM22 - LADRILLERA</v>
          </cell>
        </row>
        <row r="790">
          <cell r="C790" t="str">
            <v>UM23 - TIGUAQUE</v>
          </cell>
        </row>
        <row r="791">
          <cell r="C791" t="str">
            <v>UM24 - TENERIFE</v>
          </cell>
        </row>
        <row r="792">
          <cell r="C792" t="str">
            <v>UM25 - NACIONES_U</v>
          </cell>
        </row>
        <row r="793">
          <cell r="C793" t="str">
            <v>UM26 - MTE_BLANCO</v>
          </cell>
        </row>
        <row r="794">
          <cell r="C794" t="str">
            <v>UM27 - LUCERO</v>
          </cell>
        </row>
        <row r="795">
          <cell r="C795" t="str">
            <v>UM28 - ALFO_LOPEZ</v>
          </cell>
        </row>
        <row r="796">
          <cell r="C796" t="str">
            <v>UM31 - CIU_USME</v>
          </cell>
        </row>
        <row r="797">
          <cell r="C797" t="str">
            <v>UM32 - VENEZUELA</v>
          </cell>
        </row>
        <row r="798">
          <cell r="C798" t="str">
            <v>UM33 - PASQUILLA</v>
          </cell>
        </row>
        <row r="799">
          <cell r="C799" t="str">
            <v>UM34 - EL_UVAL</v>
          </cell>
        </row>
        <row r="800">
          <cell r="C800" t="str">
            <v>UM35 - BOQUERON</v>
          </cell>
        </row>
        <row r="801">
          <cell r="C801" t="str">
            <v>UM36 - VIVIENDAS</v>
          </cell>
        </row>
        <row r="802">
          <cell r="C802" t="str">
            <v>US11 - TUNEL</v>
          </cell>
        </row>
        <row r="803">
          <cell r="C803" t="str">
            <v>US12 - CANTON_NTE</v>
          </cell>
        </row>
        <row r="804">
          <cell r="C804" t="str">
            <v>US13 - TEATRO_PAT</v>
          </cell>
        </row>
        <row r="805">
          <cell r="C805" t="str">
            <v>US14 - FUNDACION</v>
          </cell>
        </row>
        <row r="806">
          <cell r="C806" t="str">
            <v>US15 - BATAN</v>
          </cell>
        </row>
        <row r="807">
          <cell r="C807" t="str">
            <v>US16 - CALERA</v>
          </cell>
        </row>
        <row r="808">
          <cell r="C808" t="str">
            <v>US17 - WORL_TRADE</v>
          </cell>
        </row>
        <row r="809">
          <cell r="C809" t="str">
            <v>US18 - PATRICIO</v>
          </cell>
        </row>
        <row r="810">
          <cell r="C810" t="str">
            <v>US21 - REFUGIO</v>
          </cell>
        </row>
        <row r="811">
          <cell r="C811" t="str">
            <v>US22 - BELLASUIZA</v>
          </cell>
        </row>
        <row r="812">
          <cell r="C812" t="str">
            <v>US23 - CALLE_117</v>
          </cell>
        </row>
        <row r="813">
          <cell r="C813" t="str">
            <v>US24 - CARRETERA</v>
          </cell>
        </row>
        <row r="814">
          <cell r="C814" t="str">
            <v>US25 - BARCELONA</v>
          </cell>
        </row>
        <row r="815">
          <cell r="C815" t="str">
            <v>US26 - PEPESIERRA</v>
          </cell>
        </row>
        <row r="816">
          <cell r="C816" t="str">
            <v>US27 - POMONA</v>
          </cell>
        </row>
        <row r="817">
          <cell r="C817" t="str">
            <v>US28 - MOLINOS</v>
          </cell>
        </row>
        <row r="818">
          <cell r="C818" t="str">
            <v>US31 - CALLE_98</v>
          </cell>
        </row>
        <row r="819">
          <cell r="C819" t="str">
            <v>US32 - ST_BEATRIZ</v>
          </cell>
        </row>
        <row r="820">
          <cell r="C820" t="str">
            <v>US33 - BQE_MEDINA</v>
          </cell>
        </row>
        <row r="821">
          <cell r="C821" t="str">
            <v>US34 - LACAROLINA</v>
          </cell>
        </row>
        <row r="822">
          <cell r="C822" t="str">
            <v>VA11D - SN_ANTONIO</v>
          </cell>
        </row>
        <row r="823">
          <cell r="C823" t="str">
            <v>VA12D - EL_TRIUNFO</v>
          </cell>
        </row>
        <row r="824">
          <cell r="C824" t="str">
            <v>VA13D - VIOTA</v>
          </cell>
        </row>
        <row r="825">
          <cell r="C825" t="str">
            <v>VC11D - JAVA</v>
          </cell>
        </row>
        <row r="826">
          <cell r="C826" t="str">
            <v>VC12D - LAVICTORIA</v>
          </cell>
        </row>
        <row r="827">
          <cell r="C827" t="str">
            <v>VC21D - EL_PIN</v>
          </cell>
        </row>
        <row r="828">
          <cell r="C828" t="str">
            <v>VE11 - DERSA</v>
          </cell>
        </row>
        <row r="829">
          <cell r="C829" t="str">
            <v>VE12 - STA_ISABEL</v>
          </cell>
        </row>
        <row r="830">
          <cell r="C830" t="str">
            <v>VE13 - BC_VE_1</v>
          </cell>
        </row>
        <row r="831">
          <cell r="C831" t="str">
            <v>VE14 - GRASCO</v>
          </cell>
        </row>
        <row r="832">
          <cell r="C832" t="str">
            <v>VE15 - TEJAR</v>
          </cell>
        </row>
        <row r="833">
          <cell r="C833" t="str">
            <v>VE16 - MILENTA</v>
          </cell>
        </row>
        <row r="834">
          <cell r="C834" t="str">
            <v>VE17 - COLORTEX</v>
          </cell>
        </row>
        <row r="835">
          <cell r="C835" t="str">
            <v>VE18 - TIBANA</v>
          </cell>
        </row>
        <row r="836">
          <cell r="C836" t="str">
            <v>VE21 - BC_VE_2</v>
          </cell>
        </row>
        <row r="837">
          <cell r="C837" t="str">
            <v>VE22 - VILLA_INES</v>
          </cell>
        </row>
        <row r="838">
          <cell r="C838" t="str">
            <v>VE23 - CAMELIA</v>
          </cell>
        </row>
        <row r="839">
          <cell r="C839" t="str">
            <v>VE24 - METALES</v>
          </cell>
        </row>
        <row r="840">
          <cell r="C840" t="str">
            <v>VE25 - AVENIDA_3</v>
          </cell>
        </row>
        <row r="841">
          <cell r="C841" t="str">
            <v>VE26 - CANALINDUS</v>
          </cell>
        </row>
        <row r="842">
          <cell r="C842" t="str">
            <v>VE27 - COMUNEROS</v>
          </cell>
        </row>
        <row r="843">
          <cell r="C843" t="str">
            <v>VE28 - ACEITALES</v>
          </cell>
        </row>
        <row r="844">
          <cell r="C844" t="str">
            <v>VE31 - PRIMAVERA</v>
          </cell>
        </row>
        <row r="845">
          <cell r="C845" t="str">
            <v>VE32 - ST_MATILDE</v>
          </cell>
        </row>
        <row r="846">
          <cell r="C846" t="str">
            <v>VE33 - BQE_COMUN</v>
          </cell>
        </row>
        <row r="847">
          <cell r="C847" t="str">
            <v>VE34 - OBRAS_ETB</v>
          </cell>
        </row>
        <row r="848">
          <cell r="C848" t="str">
            <v>VE35 - GALAN</v>
          </cell>
        </row>
        <row r="849">
          <cell r="C849" t="str">
            <v>VE36 - SECRESALUD</v>
          </cell>
        </row>
        <row r="850">
          <cell r="C850" t="str">
            <v>VG11D - PASUNCHA</v>
          </cell>
        </row>
        <row r="851">
          <cell r="C851" t="str">
            <v>VG12D - PAIME</v>
          </cell>
        </row>
        <row r="852">
          <cell r="C852" t="str">
            <v>VG13D - CAMPAMENTO</v>
          </cell>
        </row>
        <row r="853">
          <cell r="C853" t="str">
            <v>VI11 - Libre</v>
          </cell>
        </row>
        <row r="854">
          <cell r="C854" t="str">
            <v>VI11R - USME</v>
          </cell>
        </row>
        <row r="855">
          <cell r="C855" t="str">
            <v>VI12 - EL_PARAISO</v>
          </cell>
        </row>
        <row r="856">
          <cell r="C856" t="str">
            <v>VI12R - ACUEDUCTO</v>
          </cell>
        </row>
        <row r="857">
          <cell r="C857" t="str">
            <v>VI13 - STA_MARTA</v>
          </cell>
        </row>
        <row r="858">
          <cell r="C858" t="str">
            <v>VI14 - EL_MIRADOR</v>
          </cell>
        </row>
        <row r="859">
          <cell r="C859" t="str">
            <v>VI15 - DANUBIO</v>
          </cell>
        </row>
        <row r="860">
          <cell r="C860" t="str">
            <v>VI16 - ST_LIBRADA</v>
          </cell>
        </row>
        <row r="861">
          <cell r="C861" t="str">
            <v>VI17 - ACUEDUC_11</v>
          </cell>
        </row>
        <row r="862">
          <cell r="C862" t="str">
            <v>VI18 - MARRUECOS</v>
          </cell>
        </row>
        <row r="863">
          <cell r="C863" t="str">
            <v>VI21 - ATENAS</v>
          </cell>
        </row>
        <row r="864">
          <cell r="C864" t="str">
            <v>VI22 - MERCEDES</v>
          </cell>
        </row>
        <row r="865">
          <cell r="C865" t="str">
            <v>VI23 - D_TURBAY</v>
          </cell>
        </row>
        <row r="866">
          <cell r="C866" t="str">
            <v>VI24 - SANTA_RITA</v>
          </cell>
        </row>
        <row r="867">
          <cell r="C867" t="str">
            <v>VI25 - SIDEL</v>
          </cell>
        </row>
        <row r="868">
          <cell r="C868" t="str">
            <v>VI26 - COLUMNAS</v>
          </cell>
        </row>
        <row r="869">
          <cell r="C869" t="str">
            <v>VI27 - EL_ZUQUE</v>
          </cell>
        </row>
        <row r="870">
          <cell r="C870" t="str">
            <v>VI28 - LOS_ALPES</v>
          </cell>
        </row>
        <row r="871">
          <cell r="C871" t="str">
            <v>VI31 - MALVINAS</v>
          </cell>
        </row>
        <row r="872">
          <cell r="C872" t="str">
            <v>VI33 - FISCALA</v>
          </cell>
        </row>
        <row r="873">
          <cell r="C873" t="str">
            <v>VI34 - REP_CANADA</v>
          </cell>
        </row>
        <row r="874">
          <cell r="C874" t="str">
            <v>VI35 - JUAN_REY</v>
          </cell>
        </row>
        <row r="875">
          <cell r="C875" t="str">
            <v>VI36 - MOLINO_SUR</v>
          </cell>
        </row>
        <row r="876">
          <cell r="C876" t="str">
            <v>VI37 - GUACAMAYAS</v>
          </cell>
        </row>
        <row r="877">
          <cell r="C877" t="str">
            <v>VN11D - Vian¡</v>
          </cell>
        </row>
        <row r="878">
          <cell r="C878" t="str">
            <v>VN12D - LA_SIERRA</v>
          </cell>
        </row>
        <row r="879">
          <cell r="C879" t="str">
            <v>VN13D - CAMBAO</v>
          </cell>
        </row>
        <row r="880">
          <cell r="C880" t="str">
            <v>VP11D - HOSPITAL</v>
          </cell>
        </row>
        <row r="881">
          <cell r="C881" t="str">
            <v>VP12D - GUANGUITA</v>
          </cell>
        </row>
        <row r="882">
          <cell r="C882" t="str">
            <v>VP13D - SAN_PEDRO</v>
          </cell>
        </row>
        <row r="883">
          <cell r="C883" t="str">
            <v>VT11R - LA_PALMA</v>
          </cell>
        </row>
        <row r="884">
          <cell r="C884" t="str">
            <v>VT12R - VILLEPETRO</v>
          </cell>
        </row>
        <row r="885">
          <cell r="C885" t="str">
            <v>VT21R - ALBAN</v>
          </cell>
        </row>
        <row r="886">
          <cell r="C886" t="str">
            <v>VT22R - VILLETA</v>
          </cell>
        </row>
        <row r="887">
          <cell r="C887" t="str">
            <v>ZP12D - SAN_JORGE</v>
          </cell>
        </row>
        <row r="888">
          <cell r="C888" t="str">
            <v>ZP13D - PARAMO</v>
          </cell>
        </row>
        <row r="889">
          <cell r="C889" t="str">
            <v>ZP14D - CENTRO</v>
          </cell>
        </row>
        <row r="890">
          <cell r="C890" t="str">
            <v>ZP17D - SAN_PABLO</v>
          </cell>
        </row>
        <row r="891">
          <cell r="C891" t="str">
            <v>ZP18D - LOCAL_ZP18</v>
          </cell>
        </row>
      </sheetData>
      <sheetData sheetId="8" refreshError="1"/>
      <sheetData sheetId="9" refreshError="1"/>
    </sheetDataSet>
  </externalBook>
</externalLink>
</file>

<file path=xl/externalLinks/externalLink2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Lista de actividades Zona 1 "/>
      <sheetName val="Cuadro Comparativo "/>
      <sheetName val="Presupuesto"/>
      <sheetName val="A.P.U"/>
      <sheetName val="Insumos"/>
      <sheetName val="Cuadrillas"/>
      <sheetName val="Hoja1"/>
    </sheetNames>
    <sheetDataSet>
      <sheetData sheetId="0" refreshError="1"/>
      <sheetData sheetId="1" refreshError="1"/>
      <sheetData sheetId="2" refreshError="1"/>
      <sheetData sheetId="3" refreshError="1"/>
      <sheetData sheetId="4" refreshError="1">
        <row r="4">
          <cell r="A4" t="str">
            <v>A</v>
          </cell>
        </row>
        <row r="1813">
          <cell r="B1813" t="str">
            <v>ANDES</v>
          </cell>
        </row>
        <row r="1814">
          <cell r="B1814" t="str">
            <v>APIAY</v>
          </cell>
        </row>
        <row r="1815">
          <cell r="B1815" t="str">
            <v>ARAUCA</v>
          </cell>
        </row>
        <row r="1816">
          <cell r="B1816" t="str">
            <v>ARMENIA</v>
          </cell>
        </row>
        <row r="1817">
          <cell r="B1817" t="str">
            <v>BARANCABERMEGA</v>
          </cell>
        </row>
        <row r="1818">
          <cell r="B1818" t="str">
            <v>BARRANQUILLA</v>
          </cell>
        </row>
        <row r="1819">
          <cell r="B1819" t="str">
            <v>BELLO</v>
          </cell>
        </row>
        <row r="1820">
          <cell r="B1820" t="str">
            <v>BOGOTA</v>
          </cell>
        </row>
        <row r="1821">
          <cell r="B1821" t="str">
            <v>BUCARAMANGA</v>
          </cell>
        </row>
        <row r="1822">
          <cell r="B1822" t="str">
            <v>BUENAVISTA</v>
          </cell>
        </row>
        <row r="1823">
          <cell r="B1823" t="str">
            <v>BUGA</v>
          </cell>
        </row>
        <row r="1824">
          <cell r="B1824" t="str">
            <v>CALAMAR</v>
          </cell>
        </row>
        <row r="1825">
          <cell r="B1825" t="str">
            <v>CALI</v>
          </cell>
        </row>
        <row r="1826">
          <cell r="B1826" t="str">
            <v>CAREPA</v>
          </cell>
        </row>
        <row r="1827">
          <cell r="B1827" t="str">
            <v>CARTAGO</v>
          </cell>
        </row>
        <row r="1828">
          <cell r="B1828" t="str">
            <v>CHAPARRAL</v>
          </cell>
        </row>
        <row r="1829">
          <cell r="B1829" t="str">
            <v>CHIQUINQUIRA</v>
          </cell>
        </row>
        <row r="1830">
          <cell r="B1830" t="str">
            <v>CIENAGA</v>
          </cell>
        </row>
        <row r="1831">
          <cell r="B1831" t="str">
            <v>CUCUTA</v>
          </cell>
        </row>
        <row r="1832">
          <cell r="B1832" t="str">
            <v>CUMARIO</v>
          </cell>
        </row>
        <row r="1833">
          <cell r="B1833" t="str">
            <v>DUITAMA</v>
          </cell>
        </row>
        <row r="1834">
          <cell r="B1834" t="str">
            <v>FLORENCIA</v>
          </cell>
        </row>
        <row r="1835">
          <cell r="B1835" t="str">
            <v>FUSAGASUGA</v>
          </cell>
        </row>
        <row r="1836">
          <cell r="B1836" t="str">
            <v>GARZON</v>
          </cell>
        </row>
        <row r="1837">
          <cell r="B1837" t="str">
            <v>GRANADA</v>
          </cell>
        </row>
        <row r="1838">
          <cell r="B1838" t="str">
            <v>HONDA</v>
          </cell>
        </row>
        <row r="1839">
          <cell r="B1839" t="str">
            <v>IBAGUE</v>
          </cell>
        </row>
        <row r="1840">
          <cell r="B1840" t="str">
            <v>IPIALES</v>
          </cell>
        </row>
        <row r="1841">
          <cell r="B1841" t="str">
            <v>LA PLATA</v>
          </cell>
        </row>
        <row r="1842">
          <cell r="B1842" t="str">
            <v>LARANDIA</v>
          </cell>
        </row>
        <row r="1843">
          <cell r="B1843" t="str">
            <v>LETICIA</v>
          </cell>
        </row>
        <row r="1844">
          <cell r="B1844" t="str">
            <v>LOS FARALLONES</v>
          </cell>
        </row>
        <row r="1845">
          <cell r="B1845" t="str">
            <v>MALAMBO</v>
          </cell>
        </row>
        <row r="1846">
          <cell r="B1846" t="str">
            <v>MANIZALES</v>
          </cell>
        </row>
        <row r="1847">
          <cell r="B1847" t="str">
            <v>MEDELLIN</v>
          </cell>
        </row>
        <row r="1848">
          <cell r="B1848" t="str">
            <v>MELGAR</v>
          </cell>
        </row>
        <row r="1849">
          <cell r="B1849" t="str">
            <v>MITU</v>
          </cell>
        </row>
        <row r="1850">
          <cell r="B1850" t="str">
            <v>MOCOA</v>
          </cell>
        </row>
        <row r="1851">
          <cell r="B1851" t="str">
            <v>MONTENEGRO</v>
          </cell>
        </row>
        <row r="1852">
          <cell r="B1852" t="str">
            <v>MONTERIA</v>
          </cell>
        </row>
        <row r="1853">
          <cell r="B1853" t="str">
            <v>NEIVA</v>
          </cell>
        </row>
        <row r="1854">
          <cell r="B1854" t="str">
            <v>OCAÑA</v>
          </cell>
        </row>
        <row r="1855">
          <cell r="B1855" t="str">
            <v>PALMIRA</v>
          </cell>
        </row>
        <row r="1856">
          <cell r="B1856" t="str">
            <v>PAMPLONA</v>
          </cell>
        </row>
        <row r="1857">
          <cell r="B1857" t="str">
            <v>PASTO</v>
          </cell>
        </row>
        <row r="1858">
          <cell r="B1858" t="str">
            <v>PELAYA</v>
          </cell>
        </row>
        <row r="1859">
          <cell r="B1859" t="str">
            <v>PEREIRA</v>
          </cell>
        </row>
        <row r="1860">
          <cell r="B1860" t="str">
            <v>PITALITO</v>
          </cell>
        </row>
        <row r="1861">
          <cell r="B1861" t="str">
            <v>POPAYAN</v>
          </cell>
        </row>
        <row r="1862">
          <cell r="B1862" t="str">
            <v>PUERTO ASIS</v>
          </cell>
        </row>
        <row r="1863">
          <cell r="B1863" t="str">
            <v>PUERTO BERRIO</v>
          </cell>
        </row>
        <row r="1864">
          <cell r="B1864" t="str">
            <v>PUERTO CARREÑO</v>
          </cell>
        </row>
        <row r="1865">
          <cell r="B1865" t="str">
            <v>PUERTO INIRIDA</v>
          </cell>
        </row>
        <row r="1866">
          <cell r="B1866" t="str">
            <v>PUERTO RICO</v>
          </cell>
        </row>
        <row r="1867">
          <cell r="B1867" t="str">
            <v>QUIBDO</v>
          </cell>
        </row>
        <row r="1868">
          <cell r="B1868" t="str">
            <v>RIOHACHA</v>
          </cell>
        </row>
        <row r="1869">
          <cell r="B1869" t="str">
            <v>RIONEGRO</v>
          </cell>
        </row>
        <row r="1870">
          <cell r="B1870" t="str">
            <v>SAMORE</v>
          </cell>
        </row>
        <row r="1871">
          <cell r="B1871" t="str">
            <v>SAN JOSE DEL GUAVIARE</v>
          </cell>
        </row>
        <row r="1872">
          <cell r="B1872" t="str">
            <v>SAN PEDRO DE URABA</v>
          </cell>
        </row>
        <row r="1873">
          <cell r="B1873" t="str">
            <v>SAN RAFAEL</v>
          </cell>
        </row>
        <row r="1874">
          <cell r="B1874" t="str">
            <v>SAN VICENTE CHUCURRI</v>
          </cell>
        </row>
        <row r="1875">
          <cell r="B1875" t="str">
            <v>SAN VICENTE DEL CAGUAN</v>
          </cell>
        </row>
        <row r="1876">
          <cell r="B1876" t="str">
            <v>SANTA MARTA</v>
          </cell>
        </row>
        <row r="1877">
          <cell r="B1877" t="str">
            <v>SARAVENA</v>
          </cell>
        </row>
        <row r="1878">
          <cell r="B1878" t="str">
            <v>SOCORRO</v>
          </cell>
        </row>
        <row r="1879">
          <cell r="B1879" t="str">
            <v>SOGAMOSO</v>
          </cell>
        </row>
        <row r="1880">
          <cell r="B1880" t="str">
            <v>SUMAPAZ</v>
          </cell>
        </row>
        <row r="1881">
          <cell r="B1881" t="str">
            <v>TAME</v>
          </cell>
        </row>
        <row r="1882">
          <cell r="B1882" t="str">
            <v>TAURAMENA</v>
          </cell>
        </row>
        <row r="1883">
          <cell r="B1883" t="str">
            <v>TIBU</v>
          </cell>
        </row>
        <row r="1884">
          <cell r="B1884" t="str">
            <v>TUNJA</v>
          </cell>
        </row>
        <row r="1885">
          <cell r="B1885" t="str">
            <v>UBALA</v>
          </cell>
        </row>
        <row r="1886">
          <cell r="B1886" t="str">
            <v>VALLEDUPAR</v>
          </cell>
        </row>
        <row r="1887">
          <cell r="B1887" t="str">
            <v>VENECIA</v>
          </cell>
        </row>
        <row r="1888">
          <cell r="B1888" t="str">
            <v>VILLAVICENCIO</v>
          </cell>
        </row>
        <row r="1889">
          <cell r="B1889" t="str">
            <v>YOPAL</v>
          </cell>
        </row>
        <row r="1890">
          <cell r="B1890" t="str">
            <v>ZARAGOZA</v>
          </cell>
        </row>
      </sheetData>
      <sheetData sheetId="5" refreshError="1"/>
      <sheetData sheetId="6" refreshError="1"/>
    </sheetDataSet>
  </externalBook>
</externalLink>
</file>

<file path=xl/externalLinks/externalLink2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ecciones"/>
      <sheetName val="Datos básicos"/>
      <sheetName val="Banderas"/>
      <sheetName val="valor m2"/>
      <sheetName val="Norte"/>
      <sheetName val="Banderas (2)"/>
      <sheetName val="Banderas (3)"/>
      <sheetName val="codigos"/>
      <sheetName val="COSTOS OFICINA"/>
    </sheetNames>
    <sheetDataSet>
      <sheetData sheetId="0"/>
      <sheetData sheetId="1"/>
      <sheetData sheetId="2" refreshError="1">
        <row r="1">
          <cell r="A1" t="str">
            <v>Int1</v>
          </cell>
        </row>
        <row r="5">
          <cell r="A5">
            <v>1</v>
          </cell>
        </row>
        <row r="6">
          <cell r="A6" t="str">
            <v>G1</v>
          </cell>
        </row>
        <row r="7">
          <cell r="A7" t="str">
            <v>G1</v>
          </cell>
        </row>
        <row r="8">
          <cell r="A8">
            <v>2</v>
          </cell>
        </row>
        <row r="9">
          <cell r="A9" t="str">
            <v>G2</v>
          </cell>
        </row>
        <row r="10">
          <cell r="A10" t="str">
            <v>G2</v>
          </cell>
        </row>
        <row r="11">
          <cell r="A11" t="str">
            <v>G2</v>
          </cell>
        </row>
        <row r="12">
          <cell r="A12" t="str">
            <v>G2</v>
          </cell>
        </row>
        <row r="13">
          <cell r="A13">
            <v>3</v>
          </cell>
        </row>
        <row r="14">
          <cell r="A14" t="str">
            <v>G3</v>
          </cell>
        </row>
        <row r="15">
          <cell r="A15" t="str">
            <v>G3</v>
          </cell>
        </row>
        <row r="16">
          <cell r="A16" t="str">
            <v>G1</v>
          </cell>
        </row>
        <row r="17">
          <cell r="A17" t="str">
            <v>GG1</v>
          </cell>
        </row>
        <row r="18">
          <cell r="A18" t="str">
            <v>GG1</v>
          </cell>
        </row>
        <row r="19">
          <cell r="A19" t="str">
            <v>GG1</v>
          </cell>
        </row>
        <row r="20">
          <cell r="A20" t="str">
            <v>GG1</v>
          </cell>
        </row>
        <row r="21">
          <cell r="A21" t="str">
            <v>GG1</v>
          </cell>
        </row>
        <row r="22">
          <cell r="A22" t="str">
            <v>GG1</v>
          </cell>
        </row>
        <row r="23">
          <cell r="A23" t="str">
            <v>GG1</v>
          </cell>
        </row>
        <row r="24">
          <cell r="A24" t="str">
            <v>GG1</v>
          </cell>
        </row>
        <row r="25">
          <cell r="A25" t="str">
            <v>GG1</v>
          </cell>
        </row>
        <row r="26">
          <cell r="A26" t="str">
            <v>GG1</v>
          </cell>
        </row>
        <row r="27">
          <cell r="A27" t="str">
            <v>GG1</v>
          </cell>
        </row>
        <row r="28">
          <cell r="A28" t="str">
            <v>GG1</v>
          </cell>
        </row>
        <row r="29">
          <cell r="A29" t="str">
            <v>GG1</v>
          </cell>
        </row>
        <row r="30">
          <cell r="A30" t="str">
            <v>GG1</v>
          </cell>
        </row>
      </sheetData>
      <sheetData sheetId="3"/>
      <sheetData sheetId="4" refreshError="1"/>
      <sheetData sheetId="5" refreshError="1"/>
      <sheetData sheetId="6" refreshError="1"/>
      <sheetData sheetId="7" refreshError="1"/>
      <sheetData sheetId="8" refreshError="1"/>
    </sheetDataSet>
  </externalBook>
</externalLink>
</file>

<file path=xl/externalLinks/externalLink2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ESUMEN PRESUPUESTO"/>
      <sheetName val="AIU"/>
      <sheetName val="APU-1301"/>
      <sheetName val="APU-1228"/>
      <sheetName val="APU-1227"/>
      <sheetName val="APU-1226"/>
      <sheetName val="APU-1225"/>
      <sheetName val="APU-1224"/>
      <sheetName val="APU-1223"/>
      <sheetName val="APU-1222"/>
      <sheetName val="APU-1221"/>
      <sheetName val="APU-1212"/>
      <sheetName val="APU-1211"/>
      <sheetName val="APU-1104"/>
      <sheetName val="APU-1103"/>
      <sheetName val="APU-1102"/>
      <sheetName val="APU-1101"/>
      <sheetName val="APU-10423"/>
      <sheetName val="APU-10422"/>
      <sheetName val="APU-10421"/>
      <sheetName val="APU-10420"/>
      <sheetName val="APU-10419"/>
      <sheetName val="APU-10418"/>
      <sheetName val="APU-10417"/>
      <sheetName val="APU-10416"/>
      <sheetName val="APU-10415"/>
      <sheetName val="APU-10414"/>
      <sheetName val="APU-10413"/>
      <sheetName val="APU-10412"/>
      <sheetName val="APU-10411"/>
      <sheetName val="APU-10410"/>
      <sheetName val="APU-1049"/>
      <sheetName val="APU-1048"/>
      <sheetName val="APU-1047"/>
      <sheetName val="APU-1046"/>
      <sheetName val="APU-1045"/>
      <sheetName val="APU-1044"/>
      <sheetName val="APU-1043"/>
      <sheetName val="APU-1042"/>
      <sheetName val="APU-1041"/>
      <sheetName val="APU-1032"/>
      <sheetName val="APU-1031"/>
      <sheetName val="APU-1022"/>
      <sheetName val="APU-1021"/>
      <sheetName val="APU-1012"/>
      <sheetName val="APU-1011"/>
      <sheetName val="APU-9910"/>
      <sheetName val="APU-999"/>
      <sheetName val="APU-998"/>
      <sheetName val="APU-997"/>
      <sheetName val="APU-996"/>
      <sheetName val="APU-995"/>
      <sheetName val="APU-994"/>
      <sheetName val="APU-993"/>
      <sheetName val="APU-992"/>
      <sheetName val="APU-991"/>
      <sheetName val="APU-985"/>
      <sheetName val="APU-984"/>
      <sheetName val="APU-983"/>
      <sheetName val="APU-982"/>
      <sheetName val="APU-981"/>
      <sheetName val="APU-972"/>
      <sheetName val="APU-971"/>
      <sheetName val="APU-962"/>
      <sheetName val="APU-961"/>
      <sheetName val="APU-952"/>
      <sheetName val="APU-951"/>
      <sheetName val="APU-946"/>
      <sheetName val="APU-945"/>
      <sheetName val="APU-944"/>
      <sheetName val="APU-943"/>
      <sheetName val="APU-942"/>
      <sheetName val="APU-941"/>
      <sheetName val="APU-936"/>
      <sheetName val="APU-935"/>
      <sheetName val="APU-934"/>
      <sheetName val="APU-933"/>
      <sheetName val="APU-932"/>
      <sheetName val="APU-931"/>
      <sheetName val="APU-926"/>
      <sheetName val="APU-925"/>
      <sheetName val="APU-924"/>
      <sheetName val="APU-923"/>
      <sheetName val="APU-922"/>
      <sheetName val="APU-921"/>
      <sheetName val="APU-914"/>
      <sheetName val="APU-913"/>
      <sheetName val="APU-912"/>
      <sheetName val="APU-911"/>
      <sheetName val="APU-853"/>
      <sheetName val="APU-852"/>
      <sheetName val="APU-851"/>
      <sheetName val="APU-841"/>
      <sheetName val="APU-839"/>
      <sheetName val="APU-838"/>
      <sheetName val="APU-837"/>
      <sheetName val="APU-836"/>
      <sheetName val="APU-835"/>
      <sheetName val="APU-834"/>
      <sheetName val="APU-833"/>
      <sheetName val="APU-832"/>
      <sheetName val="APU-831"/>
      <sheetName val="APU-824"/>
      <sheetName val="APU-823"/>
      <sheetName val="APU-822"/>
      <sheetName val="APU-821"/>
      <sheetName val="APU-812"/>
      <sheetName val="APU-811"/>
      <sheetName val="APU-707"/>
      <sheetName val="APU-706"/>
      <sheetName val="APU-705"/>
      <sheetName val="APU-704"/>
      <sheetName val="APU-703"/>
      <sheetName val="APU-702"/>
      <sheetName val="APU-701"/>
      <sheetName val="APU-609"/>
      <sheetName val="APU-608"/>
      <sheetName val="APU-607"/>
      <sheetName val="APU-606"/>
      <sheetName val="APU-605"/>
      <sheetName val="APU-604"/>
      <sheetName val="APU-603"/>
      <sheetName val="APU-602"/>
      <sheetName val="APU-601"/>
      <sheetName val="APU-507"/>
      <sheetName val="APU-506"/>
      <sheetName val="APU-505"/>
      <sheetName val="APU-504"/>
      <sheetName val="APU-503"/>
      <sheetName val="APU-502"/>
      <sheetName val="APU-501"/>
      <sheetName val="APU-402"/>
      <sheetName val="APU-401"/>
      <sheetName val="APU-304"/>
      <sheetName val="APU-303"/>
      <sheetName val="APU-302"/>
      <sheetName val="APU-301"/>
      <sheetName val="APU-201"/>
      <sheetName val="APU-103"/>
      <sheetName val="APU-102"/>
      <sheetName val="APU-101"/>
      <sheetName val="Consolidado T2"/>
      <sheetName val="Mz Av.15-Tv.18 - CN"/>
      <sheetName val="Mz Tv.18-Tv.19 - CN"/>
      <sheetName val="Mz Tv.19-Tv.19A - CN"/>
      <sheetName val="Mz Tv.19A-Tv.20 - CN"/>
      <sheetName val="Mz Tv.20-Tv.21 - CN"/>
      <sheetName val="Mz Tv.21-Av.19 - CN"/>
      <sheetName val="Mz Av.15-Tv.17 - CS"/>
      <sheetName val="Mz Tv.17-Tv.19 - CS"/>
      <sheetName val="Mz Tv.19-Tv.19A - CS"/>
      <sheetName val="Mz Tv.19A-Tv.20 - CS"/>
      <sheetName val="Mz Tv.20-Tv.23 - CS"/>
      <sheetName val="Mz Tv.23-Av.19 - CS"/>
      <sheetName val="Separador T2"/>
      <sheetName val="TARIFAS MINTRANSPORTE"/>
      <sheetName val="TARIFAS DIARIO OF 2007"/>
      <sheetName val="COSTOS OFICINA"/>
      <sheetName val="COSTOS CAMPAMENTO"/>
      <sheetName val="UTILIDAD"/>
      <sheetName val="Datos"/>
      <sheetName val="Insum"/>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sheetData sheetId="157"/>
      <sheetData sheetId="158"/>
      <sheetData sheetId="159"/>
      <sheetData sheetId="160" refreshError="1">
        <row r="1">
          <cell r="B1" t="str">
            <v>ESTUDIOS Y DISEÑOS DE LA CICLORUTA Y ESPACIO PUBLICO COMPLEMENTARIO DEL EJE VIAL DE LA CALLE 116 ENTRE LA CARRERA 11 Y LA AUTOPISTA NORTE INCLUYENDO SEPARADOR Y ANTEJARDINES EN LA CIUDAD DE BOGOTA D.C.</v>
          </cell>
        </row>
        <row r="2">
          <cell r="B2" t="str">
            <v>IDU-202-05</v>
          </cell>
        </row>
        <row r="3">
          <cell r="B3" t="str">
            <v>INARE LTDA</v>
          </cell>
        </row>
        <row r="5">
          <cell r="B5" t="str">
            <v>CONSORCIO AVENIDA 116</v>
          </cell>
        </row>
        <row r="6">
          <cell r="B6" t="str">
            <v>ARQ. SANDRA CAICEDO</v>
          </cell>
        </row>
        <row r="7">
          <cell r="B7">
            <v>39315</v>
          </cell>
        </row>
      </sheetData>
      <sheetData sheetId="161"/>
    </sheetDataSet>
  </externalBook>
</externalLink>
</file>

<file path=xl/externalLinks/externalLink2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1"/>
      <sheetName val="Hoja3"/>
      <sheetName val="TarifaMT (2)"/>
      <sheetName val="TarifaMT"/>
      <sheetName val="RESUMEN"/>
      <sheetName val="ANALISIS PREV"/>
      <sheetName val="CONSULTORÍA "/>
      <sheetName val="INTERVE."/>
      <sheetName val="SUPERV."/>
      <sheetName val="AIU"/>
      <sheetName val="COSTEO TOTAL OBRA"/>
      <sheetName val="Componente minimo"/>
      <sheetName val="IPC"/>
      <sheetName val="Ensayos Laboratorio"/>
      <sheetName val="proyecc desembol"/>
      <sheetName val="Top_Y_Batimetria"/>
      <sheetName val="PLAN.CAR-"/>
      <sheetName val="F.M. VIA"/>
      <sheetName val="TABLA Honorarios"/>
    </sheetNames>
    <sheetDataSet>
      <sheetData sheetId="0" refreshError="1"/>
      <sheetData sheetId="1" refreshError="1"/>
      <sheetData sheetId="2" refreshError="1"/>
      <sheetData sheetId="3" refreshError="1"/>
      <sheetData sheetId="4"/>
      <sheetData sheetId="5">
        <row r="11">
          <cell r="G11">
            <v>1162336.32</v>
          </cell>
        </row>
      </sheetData>
      <sheetData sheetId="6">
        <row r="46">
          <cell r="H46">
            <v>6658336</v>
          </cell>
        </row>
      </sheetData>
      <sheetData sheetId="7">
        <row r="27">
          <cell r="G27">
            <v>8058900</v>
          </cell>
        </row>
      </sheetData>
      <sheetData sheetId="8">
        <row r="15">
          <cell r="G15">
            <v>6072000</v>
          </cell>
        </row>
      </sheetData>
      <sheetData sheetId="9" refreshError="1"/>
      <sheetData sheetId="10">
        <row r="7">
          <cell r="D7" t="e">
            <v>#REF!</v>
          </cell>
        </row>
        <row r="33">
          <cell r="D33" t="e">
            <v>#REF!</v>
          </cell>
        </row>
        <row r="37">
          <cell r="D37" t="e">
            <v>#REF!</v>
          </cell>
        </row>
      </sheetData>
      <sheetData sheetId="11" refreshError="1"/>
      <sheetData sheetId="12" refreshError="1"/>
      <sheetData sheetId="13" refreshError="1"/>
      <sheetData sheetId="14" refreshError="1"/>
      <sheetData sheetId="15" refreshError="1"/>
      <sheetData sheetId="16">
        <row r="23">
          <cell r="D23">
            <v>7264602</v>
          </cell>
        </row>
      </sheetData>
      <sheetData sheetId="17" refreshError="1"/>
      <sheetData sheetId="18" refreshError="1"/>
    </sheetDataSet>
  </externalBook>
</externalLink>
</file>

<file path=xl/externalLinks/externalLink2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Evaluación Financiera"/>
      <sheetName val="Escenario1"/>
      <sheetName val="Modelo"/>
      <sheetName val="Parámetros"/>
      <sheetName val="Factorcarga y pérdidas"/>
      <sheetName val="Cálculo FCC"/>
      <sheetName val="S_E y trafo"/>
      <sheetName val="Módulo Línea B. sencilla"/>
      <sheetName val="Módulo Barraje Tipo 2"/>
      <sheetName val="Módulo Común Tipo2"/>
      <sheetName val="Costo Subestación"/>
      <sheetName val="Costo línea AT"/>
      <sheetName val="Costos RED MT y BT"/>
      <sheetName val="Cálculo pérdidas"/>
      <sheetName val="Cond. económico"/>
      <sheetName val="Costos Red"/>
      <sheetName val="Al_Alma_Ace_desn"/>
      <sheetName val="Cable_subte"/>
      <sheetName val="Costos Conductores"/>
      <sheetName val="AAAC"/>
      <sheetName val="ASC-AAC"/>
      <sheetName val="ACAR"/>
      <sheetName val="ACSR-COMPLE"/>
      <sheetName val="Cable_subte1"/>
      <sheetName val="Validación"/>
      <sheetName val="ipp"/>
    </sheetNames>
    <sheetDataSet>
      <sheetData sheetId="0" refreshError="1"/>
      <sheetData sheetId="1" refreshError="1"/>
      <sheetData sheetId="2"/>
      <sheetData sheetId="3"/>
      <sheetData sheetId="4" refreshError="1"/>
      <sheetData sheetId="5" refreshError="1"/>
      <sheetData sheetId="6" refreshError="1"/>
      <sheetData sheetId="7" refreshError="1"/>
      <sheetData sheetId="8" refreshError="1"/>
      <sheetData sheetId="9" refreshError="1"/>
      <sheetData sheetId="10" refreshError="1"/>
      <sheetData sheetId="1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Set>
  </externalBook>
</externalLink>
</file>

<file path=xl/externalLinks/externalLink2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RESUPUESTO"/>
      <sheetName val="INSUMOS"/>
      <sheetName val="XComponentes"/>
      <sheetName val="XActividades"/>
      <sheetName val="AIU Nuevo"/>
      <sheetName val="ANALISIS DE AIU"/>
      <sheetName val="Cuadro Resumen"/>
      <sheetName val="Resumen m2"/>
      <sheetName val="DOTACIÓN"/>
      <sheetName val="Datos entrada"/>
      <sheetName val="Salarios"/>
      <sheetName val="Cuadrillas"/>
      <sheetName val="Trans"/>
      <sheetName val="Equ"/>
      <sheetName val="Mat"/>
      <sheetName val="Hoja Base"/>
      <sheetName val="Mort 1-3"/>
      <sheetName val="Mort 1-3 Imper"/>
      <sheetName val="Mort 1-4"/>
      <sheetName val="Mort 1-4 Imper"/>
      <sheetName val="Mort 1-5"/>
      <sheetName val="Mort 1-7"/>
      <sheetName val="Concr 1,500"/>
      <sheetName val="Concr 2,000"/>
      <sheetName val="Concr 2,500"/>
      <sheetName val="Concr 3,000"/>
      <sheetName val="Concr 3,500"/>
      <sheetName val="Concr 4,000 "/>
      <sheetName val=" Acero 60000 Refuerzo "/>
      <sheetName val=" Malla Electrosoldada "/>
      <sheetName val="P Eléctrico"/>
      <sheetName val="P Agua Fria"/>
      <sheetName val="P Sanitario"/>
      <sheetName val="Granito pulido "/>
      <sheetName val="Marcos puerta"/>
      <sheetName val="Marcos ventana"/>
      <sheetName val="1,1,1 Campamt"/>
      <sheetName val="1,1,2 Alquiler Campameto"/>
      <sheetName val="1,1,3 Limpieza"/>
      <sheetName val="1,1,4 Localización y replanteo"/>
      <sheetName val="1,1,6 Cerramiento Lona"/>
      <sheetName val="1,1,7 Locali Manual"/>
      <sheetName val="1,2,1 Provicional agua"/>
      <sheetName val="1,2,2 Provicional luz"/>
      <sheetName val="1,3,1 Desmonte cubierta"/>
      <sheetName val="1,3,2 Demoliciòn muro"/>
      <sheetName val="1,3,3  Dm enchape"/>
      <sheetName val="1,3,4 Dm cimiento"/>
      <sheetName val="1,3,5 Dm Vig-colum"/>
      <sheetName val="1,3,6 Demolicion placa"/>
      <sheetName val="1,3,7  Dm Aparatos"/>
      <sheetName val="1,4,2 Traslado postes"/>
      <sheetName val="1,4,3 Arb 5"/>
      <sheetName val="1,4,4 Arb 10"/>
      <sheetName val="1,4,5 Arb 15"/>
      <sheetName val="1,4,6 Arb 20"/>
      <sheetName val="1,4,7 Arb +20"/>
      <sheetName val="1,4,8 Traslado Arb"/>
      <sheetName val="2,1,1 Exc Mec"/>
      <sheetName val="2,1,2 Exc Man"/>
      <sheetName val="2,1,3 Exc M Sub base"/>
      <sheetName val="2,1,5 Relleno M Común"/>
      <sheetName val="2,1,6  Rellenos M Selec"/>
      <sheetName val="2,1,7  Sub base Recebo "/>
      <sheetName val="2,1,8 Geotextil NT"/>
      <sheetName val="2,1,9 Geotextil Tejido"/>
      <sheetName val="2,1,10 Relleno Recebo"/>
      <sheetName val="2,2,1 Concr pobre"/>
      <sheetName val="2,2,2 Concr Ciclopeo"/>
      <sheetName val="2,2,3 Muros de contencion"/>
      <sheetName val="2,2,4 Concreto Zapatas"/>
      <sheetName val="2,2,5 Vigas de cimentación"/>
      <sheetName val="2,2,6,1 Pilotes 0,30"/>
      <sheetName val="2,2,6,2 Pilotes 0,40"/>
      <sheetName val="2,2,6,3 Pilotes 0,60"/>
      <sheetName val="2,2,6,4 Pilotes 0,80"/>
      <sheetName val="2,2,6,5 Pilotes 0,90 "/>
      <sheetName val="2,2,7 Dados en concreto"/>
      <sheetName val="2,2,8 Placa Flotante 0,60"/>
      <sheetName val="2,2,9 Placas cont= 0,1"/>
      <sheetName val="2,2,10 Placas cont= 0,125"/>
      <sheetName val="2,2,11 Placas cont= 0,15"/>
      <sheetName val="2,3,1 Acero 37000 "/>
      <sheetName val="2,3,2 Acero 60000 Refuerzo"/>
      <sheetName val="2,3,3 Malla Electrosoldada"/>
      <sheetName val="2,4,1 Gaviones"/>
      <sheetName val="2,4,2 Cajon aislamiento vigas"/>
      <sheetName val="2,4,3 Icopor Aislante ciment. "/>
      <sheetName val="2,4,4 Pañete Taludes "/>
      <sheetName val="3,1,1 Novafort A.LL. 4&quot; 110mm "/>
      <sheetName val="3,1,2 Novafort A.LL.6&quot; 160mm  "/>
      <sheetName val="3,1,3 Novafort A.LL 8&quot;200 mm   "/>
      <sheetName val="3,1,4 Novafort 10&quot;A.LL. 255mm "/>
      <sheetName val="3,1,5 Novafort A.LL.12&quot; 315mm  "/>
      <sheetName val="3,1,6  Acc. Novafort. A.LL"/>
      <sheetName val="3,2,1 Novafort A.N. 4&quot; 110 "/>
      <sheetName val="3,2,2 Novafort A.N.6&quot; 160m "/>
      <sheetName val="3,2,3 Novafort A.N. 8&quot;200 mm"/>
      <sheetName val="3,2,4 Novafort 10&quot;A.N. 255 mm"/>
      <sheetName val="3,2,5 Novafort A.N.12&quot; 315mm"/>
      <sheetName val="3,2,6  Acc. Novafort. A.N."/>
      <sheetName val="3,3,1 Tuberia drenaje PVC 4&quot;"/>
      <sheetName val="3,3,2 Tuberia drenaje PVC 4&quot;"/>
      <sheetName val="3,3,3 Accesorio drenaje PVC 3&quot;"/>
      <sheetName val="3,3,4 Accesorio drenaje PVC 4&quot;"/>
      <sheetName val="3,3,5 Filtros Escorrentias"/>
      <sheetName val="3,4,1 Caja inspección 0,60 "/>
      <sheetName val="3,4,2 Caja inspección 0,80"/>
      <sheetName val="3,4,3 Caja inspección 1,00"/>
      <sheetName val="3,4,6 Carcamo"/>
      <sheetName val="3,4,7 Trampa de grasas"/>
      <sheetName val="3,4,8 Pozo Septico"/>
      <sheetName val="3,5,1 Exc Man "/>
      <sheetName val="3,5,2 Exc en recebo comp."/>
      <sheetName val="3,5,3  Relleno M seleccionado"/>
      <sheetName val="3,5,4 Relleno M Común "/>
      <sheetName val="3,5,5 Retiro sobrantes"/>
      <sheetName val="3,3,6 POZO INFILTRACIÓN"/>
      <sheetName val="3,4,4 Caja Distribuciòn 0,40  "/>
      <sheetName val="3,4,9 Caja discipadora"/>
      <sheetName val="3,6,2 Cabezal descarga"/>
      <sheetName val="4,1,1 Columnas"/>
      <sheetName val="4,1,2 Pantalla en concreto"/>
      <sheetName val="4,1,3 Muros"/>
      <sheetName val="4,2,1 Vigas aéreas"/>
      <sheetName val="4,2,2 Viga canal"/>
      <sheetName val="4,2,3  Vigas Prefabricadas"/>
      <sheetName val="4,3,1 Placa alig. Caseton 60"/>
      <sheetName val="4,3,2 Caseton 50 cm"/>
      <sheetName val="4,3,3 Caseton 45 cm"/>
      <sheetName val="4,3,4 Caseton 40 cm "/>
      <sheetName val="4,3,6 Placa maciza 0,20"/>
      <sheetName val="4,3,7 Placa maciza 0,125"/>
      <sheetName val="4,3,8 Placa maciza 0,10"/>
      <sheetName val="4,3,9 Placa maciza 0,15"/>
      <sheetName val="4,4,1 Escalera"/>
      <sheetName val="4,4,2 Rampas"/>
      <sheetName val="4,4,3 POZO CONCRETO 20 M3"/>
      <sheetName val="4,4,4 POZO CONCRETO"/>
      <sheetName val="4,4,5 Graderias en concreto"/>
      <sheetName val="4,5,1 Acero 37000  "/>
      <sheetName val="4,5,2 Acero 60000 est"/>
      <sheetName val="4,5,3 Malla Electrosoldada est"/>
      <sheetName val="4,6,1,1 Est Cubierta"/>
      <sheetName val="4,6,2,3 Cerrchas  Metàlica"/>
      <sheetName val="4,6,2,4 Perfil "/>
      <sheetName val="4,6,2,5 Templete"/>
      <sheetName val="5,1,1 Bloq Conc Estruc 0,12"/>
      <sheetName val="5,1,2 Bloque concreto divisorio"/>
      <sheetName val="5,1,3 Bloq tipo piedra"/>
      <sheetName val="5,1,5  Calados en Concreto"/>
      <sheetName val="5,1,6 Bloq Conc Estruc 014"/>
      <sheetName val="5,1,7 Bloq Conc Estruc 019"/>
      <sheetName val="5,2,1 Ladrillo común"/>
      <sheetName val="5,2,2 Ladrillo estructural"/>
      <sheetName val="5,2,3 Ladrillo común sobrecimie"/>
      <sheetName val="5,2,4 Ladrillo Prensado portant"/>
      <sheetName val="5,2,6 Muro en bloque No 4"/>
      <sheetName val="5,3,1 Enchape ladrillo arcilla"/>
      <sheetName val="5,3,3 Alfagias ladrillo arcilla"/>
      <sheetName val="5,3,4 Remate ladrillo arcilla"/>
      <sheetName val="5,4,1 Grouting-Concreto fluido"/>
      <sheetName val="5,4,2 Remates"/>
      <sheetName val="5,5,1 Anclajes Epoxicos"/>
      <sheetName val="5,5,2 Acero 37000 mamp"/>
      <sheetName val="5,5,3 Malla Electrosoldada "/>
      <sheetName val="5,5,4 Grafiles 6 mm"/>
      <sheetName val="5,6,1 Instalaciòn carpint. Meta"/>
      <sheetName val="6,1,1 Alfajias"/>
      <sheetName val="6,1,2 Dinteles"/>
      <sheetName val="6,1,3 Remates sobre mamposteria"/>
      <sheetName val="6.1.8 Pergolas"/>
      <sheetName val="6.1.9 Gargolas"/>
      <sheetName val="6,1,10 Gradas en Concreto"/>
      <sheetName val="6,1,11 PLAQUETAS"/>
      <sheetName val="6,1,15 Bordillos ducha y aseo"/>
      <sheetName val="6,1,17 Carcamo"/>
      <sheetName val="6,1,18 Cañuela Per"/>
      <sheetName val="6,2,1 Mesones en concreto"/>
      <sheetName val="6,2,2 Mesones lavamanos"/>
      <sheetName val="6,2,3 Mesones laboratorios"/>
      <sheetName val="6,2,5 Bancas Concreto"/>
      <sheetName val="6,2,8 Alfajias 2"/>
      <sheetName val="7,1,1,1 Acometida PVC-P 2&quot;"/>
      <sheetName val="7,1,1,2 Accesorio PVC-P 2&quot; "/>
      <sheetName val="7,1,1,5 Bajantes A.N.  PVC 3&quot;"/>
      <sheetName val="7,1,1,6 Bajantes A.N 4&quot;"/>
      <sheetName val="7,1,2,1 Tuberia H.G. 1&quot;"/>
      <sheetName val="7,1,2,2  Accesorio H.G. 1&quot; "/>
      <sheetName val="7,1,2,3 Flotador 1"/>
      <sheetName val="7,1,2,4 Tanque Plastico"/>
      <sheetName val="7,1,3,1 Tuberia H.G. 1&quot;cuarto "/>
      <sheetName val="7,1,3,2  Accesorio H.G.1&quot;cuarto"/>
      <sheetName val="7,1,3,3  Registro R. W. 1&quot;"/>
      <sheetName val="7,1,3,4  Cheque Helber 1&quot;"/>
      <sheetName val="7,1,3,7  Tanque Subterrraneo"/>
      <sheetName val="7,1,4,1 Tuberia H.G. 1 1.2&quot;"/>
      <sheetName val="7,1,4,2  Accesorio H.G.1 1.2&quot;"/>
      <sheetName val="7,1,4,3  Registro R. W. 1. 1.2&quot;"/>
      <sheetName val="7,1,4,4  Cheque  Helber 1 1.2&quot;"/>
      <sheetName val="7,1,5,1 Registro 1.2&quot;"/>
      <sheetName val="7,1,5,2 Registro 3 4"/>
      <sheetName val="7,1,5,3 Registro 1 "/>
      <sheetName val="7,1,5,4 Registro 114"/>
      <sheetName val="7,1,5,5 Registro 1 12"/>
      <sheetName val="7,1,5,6 Registro 2 "/>
      <sheetName val="7,1,5,8 Caja registro "/>
      <sheetName val="7,1,6,1 Acometida media"/>
      <sheetName val="7,1,6,2 Acometida 1PL"/>
      <sheetName val="7,1,6,3 Registro PD media"/>
      <sheetName val="7,1,6,4 Acometida 1 14"/>
      <sheetName val="7,1,6,5 Tuberia 1 12"/>
      <sheetName val="7,1,6,6 Acometida 2"/>
      <sheetName val="7,1,6,7 Tubo UZ 2&quot;"/>
      <sheetName val="7,1,6,8 Acometida 1 12"/>
      <sheetName val="7,1,6,9 Tuberia UZ 3&quot;"/>
      <sheetName val="7,1,6,10 Accesorio UZ  2&quot;"/>
      <sheetName val="7,1,6,11 Accesorio UZ 3&quot;"/>
      <sheetName val="7,1,7,1 Tuberia H.G. 1.2&quot;"/>
      <sheetName val="7,1,7,2  Accesorio H.G.1.2&quot;"/>
      <sheetName val="7,1,7,3 Registro Corte 1.2&quot; "/>
      <sheetName val="7,1,7,4 Registro 1.2&quot;"/>
      <sheetName val="7,1,7,5 Caja para medidor"/>
      <sheetName val="7,1,8,1 P Agua Fria Lavamanos"/>
      <sheetName val="7,1,8,2 Punto  Agua Fria 1 1.2&quot;"/>
      <sheetName val="7,1,8,3 P Agua Fria Sanitarios"/>
      <sheetName val="7,1,8,4 P Agua Fria Orinales"/>
      <sheetName val="7,1,8,5 P Agua Fria pocetas lab"/>
      <sheetName val="7,1,8,6 P Agua Fria Ducha"/>
      <sheetName val="7,1,8,7 P Agua Fria Pocetas"/>
      <sheetName val="7,1,8,8 Llave  Manguera 1.2&quot;"/>
      <sheetName val="7,1,8,10  Tapòn H.G.1.2&quot;"/>
      <sheetName val="7,1,8,11  Tapòn P.V.C.1.2&quot; "/>
      <sheetName val="7,1,8,12  Camara aire H.G.1.2&quot;"/>
      <sheetName val="7,1,8,13  Camara aire P.V.C.P "/>
      <sheetName val="7,1,9,1 P Sanitario lavamanos"/>
      <sheetName val="7,1,9,3 P Sanitario Sanit"/>
      <sheetName val="7,1,9,4 P Sanitario Orinales"/>
      <sheetName val="7,1,9,5  P Sifòn PVC-S 4&quot;"/>
      <sheetName val="7,1,9,6  P Sifòn PVC-S 2&quot; "/>
      <sheetName val="7,1,9,7 P Sanitario Pocetas"/>
      <sheetName val="7,1,9,9 P Sanitario sifon"/>
      <sheetName val="7,1,10,1 Acomet sanit"/>
      <sheetName val="7,1,10,2 Pto 3&quot;"/>
      <sheetName val="7,1,10,2 Punto Vent 3&quot;"/>
      <sheetName val="7,1,10,3  Sanit 2"/>
      <sheetName val="6,1,19 Carcamo IDRD Tipo 5"/>
      <sheetName val="7,1,10,4 Sanit 3"/>
      <sheetName val="7,1,10,5 4pLG S"/>
      <sheetName val="7,1,11,1 Acomet lluvia"/>
      <sheetName val="7,1,11,2 Acomet lluvia 2"/>
      <sheetName val="7,1,11,3 3plg"/>
      <sheetName val="7,1,11,4&quot;"/>
      <sheetName val="7,1,11,5 Bajante PVC "/>
      <sheetName val="7,1,11,6 Accesorios PVC"/>
      <sheetName val="7,1,12,1 Instalaciòn Lavamanos"/>
      <sheetName val="7,1,12,2 Instalaciòn Sanitario "/>
      <sheetName val="7,1,12,8 Llave  Manguera 1.2 "/>
      <sheetName val="7,1,12,9 Acoflex lav.sant."/>
      <sheetName val="7,1,14 Lavado Tanque"/>
      <sheetName val="7,1,15 Desinfecciòn tanque"/>
      <sheetName val="7,1,16,2 Bomba"/>
      <sheetName val="7,2,1,1 Punto de gas"/>
      <sheetName val="7,2,1,2 Preinstalación gas"/>
      <sheetName val="7,2,1,3 Tuberia  tipo L 1.2&quot;"/>
      <sheetName val="7,2,1,4 Tuberia  tipo L 1&quot;"/>
      <sheetName val="7,2,1,5  Registro bola 1&quot; "/>
      <sheetName val="7,2,1,7  Rejilla vent. plastica"/>
      <sheetName val="8,1,1"/>
      <sheetName val="8,1,2"/>
      <sheetName val="8,1,3"/>
      <sheetName val="8,1,4"/>
      <sheetName val="8,2,1"/>
      <sheetName val="8,2,2"/>
      <sheetName val="8,2,3"/>
      <sheetName val="8,2,4"/>
      <sheetName val="8,3,1"/>
      <sheetName val="8,3,2"/>
      <sheetName val="8,3,3"/>
      <sheetName val="8,4,1"/>
      <sheetName val="8,5,1"/>
      <sheetName val="8,5,2"/>
      <sheetName val="8,5,3"/>
      <sheetName val="8,5,4"/>
      <sheetName val="8,5,5"/>
      <sheetName val="8,16"/>
      <sheetName val="8,17"/>
      <sheetName val="8,18"/>
      <sheetName val="8,21"/>
      <sheetName val="8,22"/>
      <sheetName val="8,23"/>
      <sheetName val="8,24"/>
      <sheetName val="8,25"/>
      <sheetName val="8,26"/>
      <sheetName val="8,27"/>
      <sheetName val="8,28"/>
      <sheetName val="8,29"/>
      <sheetName val="8,30"/>
      <sheetName val="8,31"/>
      <sheetName val="8,32"/>
      <sheetName val="8,33"/>
      <sheetName val="8,34"/>
      <sheetName val="8,35"/>
      <sheetName val="8,36"/>
      <sheetName val="8,37"/>
      <sheetName val="8,38"/>
      <sheetName val="8,39"/>
      <sheetName val="8,40"/>
      <sheetName val="8,41"/>
      <sheetName val="8,42"/>
      <sheetName val="8,43"/>
      <sheetName val="8,44"/>
      <sheetName val="8,45"/>
      <sheetName val="8,46"/>
      <sheetName val="8,47"/>
      <sheetName val="8,48"/>
      <sheetName val="8,49"/>
      <sheetName val="8,50"/>
      <sheetName val="8,51"/>
      <sheetName val="8,52"/>
      <sheetName val="8,53"/>
      <sheetName val="8,54"/>
      <sheetName val="8,55"/>
      <sheetName val="8,56"/>
      <sheetName val="8,57"/>
      <sheetName val="8,58"/>
      <sheetName val="8,59"/>
      <sheetName val="8,60"/>
      <sheetName val="8,61"/>
      <sheetName val="8,62"/>
      <sheetName val="8,63"/>
      <sheetName val="8,64"/>
      <sheetName val="8,65"/>
      <sheetName val="8,66"/>
      <sheetName val="8,67"/>
      <sheetName val="8,68"/>
      <sheetName val="8,69"/>
      <sheetName val="8,70"/>
      <sheetName val="8,71"/>
      <sheetName val="8,72"/>
      <sheetName val="8,73"/>
      <sheetName val="8,74"/>
      <sheetName val="8,75"/>
      <sheetName val="8,76"/>
      <sheetName val="8,77"/>
      <sheetName val="8,78"/>
      <sheetName val="8,79"/>
      <sheetName val="8,80"/>
      <sheetName val="8,81"/>
      <sheetName val="8,82"/>
      <sheetName val="8,83"/>
      <sheetName val="8,84"/>
      <sheetName val="8,85"/>
      <sheetName val="8,86"/>
      <sheetName val="8,87"/>
      <sheetName val="8,88"/>
      <sheetName val="8,89"/>
      <sheetName val="8,90"/>
      <sheetName val="8,91"/>
      <sheetName val="8,92"/>
      <sheetName val="8,93"/>
      <sheetName val="8,94"/>
      <sheetName val="9,1,1 Pañete impermeabilizado"/>
      <sheetName val="9,1,2 Pañete muros interiores"/>
      <sheetName val="9,1,3 Pañete Exteriores"/>
      <sheetName val="9,2,1 Pañete bajo placa"/>
      <sheetName val="10,1,1 base mueble concreto"/>
      <sheetName val="10,1,3 Alistado pisos"/>
      <sheetName val="10,1,4 Mortero afinado"/>
      <sheetName val="10,1,6 Acabado Escobeado"/>
      <sheetName val="10,2,1,3 Ceramica 0,20 x 0,20 "/>
      <sheetName val="10,2,2,3 Piso tablòn ges 0,30 "/>
      <sheetName val="10,2,4,1 Baldosin granito"/>
      <sheetName val="10,2,4,3 gravilla m2"/>
      <sheetName val="10,3,1,1 Tablòn cuarto 26"/>
      <sheetName val="10,3,2,1 Guardaescoba"/>
      <sheetName val="10,3,2,3 Media Caña"/>
      <sheetName val="10,3,2,5 Gravilla "/>
      <sheetName val="10,3,2,6 Granito"/>
      <sheetName val="10,4,2 Escalera en Granito"/>
      <sheetName val="10,5,3 Cenefas Gravilla "/>
      <sheetName val="11,1,1 Afinado Mortero"/>
      <sheetName val="11,1,2 Media Caña"/>
      <sheetName val="11,1,3 Afinado Viga canales"/>
      <sheetName val="11,1,4 foil aluminio"/>
      <sheetName val="11,2,2,1 Caballete"/>
      <sheetName val="11,2,2,2 remate"/>
      <sheetName val="11,2,3,1 Domo acrílico"/>
      <sheetName val="11,2,3,2 Acrilico transparente"/>
      <sheetName val="11,2,3,3 Teja trapezoidal Plast"/>
      <sheetName val="11,2,4,1  teja acero"/>
      <sheetName val="11,2,4,2 Tejaluz"/>
      <sheetName val="11,2,5,1 Teja Barro"/>
      <sheetName val="11,2,5,2 Limahoyas"/>
      <sheetName val="11,3,1 Canal Lámina"/>
      <sheetName val="11,3,2 Flashing"/>
      <sheetName val="11,3,3 Tragante 5x3"/>
      <sheetName val="11,3,4 Tragante 6x4"/>
      <sheetName val="11,3,5 Canal PVC"/>
      <sheetName val="12,1,1 Ventanas aluminio "/>
      <sheetName val="12,1,2 Ventanas aluminio reja"/>
      <sheetName val="12,1,3 Puerta aluminio sencillo"/>
      <sheetName val="12,1,4 Puert Alum dob reja"/>
      <sheetName val="12,1,5 Puerta aluminio doble"/>
      <sheetName val="12,1,6 Puert baños"/>
      <sheetName val="12,1,7 PERGOLAS ALUM"/>
      <sheetName val="12,1,8 Puertas discapacitados"/>
      <sheetName val="12,1,9 BARANDA EN ALUMINIO"/>
      <sheetName val="12,2,1,1 Marcos puerta"/>
      <sheetName val="12,2,1,2 Puerta Sencilla"/>
      <sheetName val="12,2,1,3 Ventana"/>
      <sheetName val="12,2,1,5 Puertas Emtamborada"/>
      <sheetName val="12,2,2,1 Pasamanos "/>
      <sheetName val="12,2,2,2 Pasamanos"/>
      <sheetName val="12,2,2,3 Baranda Malla"/>
      <sheetName val=" 12,2,2,4 Cerramiento acrílilco"/>
      <sheetName val="12,2,3,1 Rejas en varilla cuadr"/>
      <sheetName val="12,2,3,2 Rejas ventana"/>
      <sheetName val="12,2,3,3 Rejas Puerta baño"/>
      <sheetName val="12,2,3,4 Reja Ventilación"/>
      <sheetName val="12,2,4,1 CORTASOL"/>
      <sheetName val="12,2,4,4 Ventana Malla"/>
      <sheetName val="13,1,2"/>
      <sheetName val="13,1,5"/>
      <sheetName val="13,1,6"/>
      <sheetName val="13,4,1"/>
      <sheetName val=" 12,2,2,5 Baranda M80"/>
      <sheetName val="14,1,1 Ceramica 20 "/>
      <sheetName val="15,1,3 Lampara Fluorecente 2x32"/>
      <sheetName val="16,1,3 Sanitarios tanque"/>
      <sheetName val="16,1,4 Orinal "/>
      <sheetName val="16,1,5 Lavamanos Sobreponer"/>
      <sheetName val="16,1,7 Lavamanos de colgar"/>
      <sheetName val="16,1,8 Sanit Disc"/>
      <sheetName val="16,1,9 Duchas"/>
      <sheetName val="16,1,11 POCETA"/>
      <sheetName val="16,2,1 Pocetas Aseo"/>
      <sheetName val="16,2,5 Llave Terminal"/>
      <sheetName val="16,2,6 Incrustaciones"/>
      <sheetName val="16,2,7 Barras disc"/>
      <sheetName val="17,2,1 Puerta Vidrio"/>
      <sheetName val="17,2,2 Puerta PVC Baterias"/>
      <sheetName val="17,2,3 Divisiones 0,06"/>
      <sheetName val="17,2,4 Divisiones baños "/>
      <sheetName val="18,1,1 pintura koraza"/>
      <sheetName val="18,1,2 pintura plastica"/>
      <sheetName val="18,1,3 Vinilo con estuco"/>
      <sheetName val="18,1,4 Vinilo sin estuco "/>
      <sheetName val="18,1,5 Vinilo Cielos "/>
      <sheetName val="19,1,1 Cerraduras"/>
      <sheetName val="19,4,1 Espejo"/>
      <sheetName val="19,4,2 Vidrio Crudo"/>
      <sheetName val="20,1,2 Exc Man"/>
      <sheetName val="20,1,5 Subbase recebo"/>
      <sheetName val="20,2,1 Andenes"/>
      <sheetName val="20,2,2 Sardinel"/>
      <sheetName val="20,2,3"/>
      <sheetName val="20,2,4 Banca"/>
      <sheetName val="20,2,5 Adoquin"/>
      <sheetName val="20,3,1 Solado esp= 0,05"/>
      <sheetName val="20,3,2 Concreto Ciclopeo "/>
      <sheetName val="20,3,3 Vigas de Amarre"/>
      <sheetName val="20,3,5  Cerramiento Malla Esla"/>
      <sheetName val="20,3,6  Muros de contencion "/>
      <sheetName val="20,4,1 Mov Tierras"/>
      <sheetName val="20,2,13 Escalinatas"/>
      <sheetName val="20,2,6 Adoquin Arcilla"/>
      <sheetName val="20,2,7 Loseta A-50"/>
      <sheetName val="20,4,2 Pradización"/>
      <sheetName val="20.2.10 Bordillo A-80"/>
      <sheetName val="20,4,4 Arborización"/>
      <sheetName val="20,5,1 Gaviones en piedra"/>
      <sheetName val="20,5,2 PERGOLA  METALICA"/>
      <sheetName val="20,5,3  Acero 37000  Ext."/>
      <sheetName val="20,5,4 Acero 60000 psi"/>
      <sheetName val="20,5,5 Malla Electrosoldada  "/>
      <sheetName val="21,1,1 Lavada ladrillo "/>
      <sheetName val="21,1,3 Aseo"/>
      <sheetName val="21,1,4 Retiro Escombros"/>
      <sheetName val="Pasamanos "/>
      <sheetName val="Hoja1"/>
      <sheetName val="Hoja31"/>
      <sheetName val="Hoja3"/>
    </sheetNames>
    <sheetDataSet>
      <sheetData sheetId="0">
        <row r="10">
          <cell r="A10">
            <v>1</v>
          </cell>
        </row>
      </sheetData>
      <sheetData sheetId="1"/>
      <sheetData sheetId="2"/>
      <sheetData sheetId="3"/>
      <sheetData sheetId="4"/>
      <sheetData sheetId="5"/>
      <sheetData sheetId="6"/>
      <sheetData sheetId="7"/>
      <sheetData sheetId="8"/>
      <sheetData sheetId="9"/>
      <sheetData sheetId="10">
        <row r="8">
          <cell r="D8" t="str">
            <v>P. ALBAÑILERIA</v>
          </cell>
          <cell r="E8" t="str">
            <v>P. INSTALACIONES BASICA</v>
          </cell>
          <cell r="F8">
            <v>0</v>
          </cell>
          <cell r="G8">
            <v>0</v>
          </cell>
          <cell r="H8" t="str">
            <v>P. PINTURA</v>
          </cell>
          <cell r="I8">
            <v>0</v>
          </cell>
          <cell r="J8">
            <v>0</v>
          </cell>
          <cell r="K8" t="str">
            <v>P. CARPINTERIA</v>
          </cell>
          <cell r="L8">
            <v>0</v>
          </cell>
          <cell r="M8">
            <v>0</v>
          </cell>
          <cell r="N8" t="str">
            <v>P. CABLEADO ESTRUCTURADO</v>
          </cell>
          <cell r="O8">
            <v>0</v>
          </cell>
          <cell r="P8">
            <v>0</v>
          </cell>
        </row>
      </sheetData>
      <sheetData sheetId="11">
        <row r="11">
          <cell r="A11" t="str">
            <v xml:space="preserve"> CUADRILLAS</v>
          </cell>
          <cell r="B11">
            <v>0</v>
          </cell>
          <cell r="C11">
            <v>0</v>
          </cell>
          <cell r="D11">
            <v>0</v>
          </cell>
          <cell r="E11">
            <v>0</v>
          </cell>
          <cell r="F11">
            <v>0</v>
          </cell>
          <cell r="G11">
            <v>0</v>
          </cell>
          <cell r="H11">
            <v>0</v>
          </cell>
          <cell r="I11">
            <v>0</v>
          </cell>
        </row>
        <row r="12">
          <cell r="A12">
            <v>0</v>
          </cell>
          <cell r="B12">
            <v>0</v>
          </cell>
          <cell r="C12">
            <v>0</v>
          </cell>
          <cell r="D12">
            <v>0</v>
          </cell>
          <cell r="E12">
            <v>0</v>
          </cell>
          <cell r="F12">
            <v>0</v>
          </cell>
          <cell r="G12">
            <v>0</v>
          </cell>
          <cell r="H12">
            <v>0</v>
          </cell>
          <cell r="I12">
            <v>0</v>
          </cell>
        </row>
        <row r="13">
          <cell r="A13" t="str">
            <v>SALARIO MINIMO LEGAL VIGENTE</v>
          </cell>
          <cell r="B13">
            <v>0</v>
          </cell>
          <cell r="C13">
            <v>0</v>
          </cell>
          <cell r="D13">
            <v>515000</v>
          </cell>
          <cell r="E13">
            <v>0</v>
          </cell>
          <cell r="F13">
            <v>0</v>
          </cell>
          <cell r="G13">
            <v>0</v>
          </cell>
          <cell r="H13">
            <v>0</v>
          </cell>
          <cell r="I13">
            <v>0</v>
          </cell>
        </row>
        <row r="14">
          <cell r="A14" t="str">
            <v>Descripción</v>
          </cell>
          <cell r="B14" t="str">
            <v>Jornal Oficial</v>
          </cell>
          <cell r="C14">
            <v>0</v>
          </cell>
          <cell r="D14">
            <v>0</v>
          </cell>
          <cell r="E14">
            <v>0</v>
          </cell>
          <cell r="F14" t="str">
            <v>Jornal Ayudante</v>
          </cell>
          <cell r="G14">
            <v>0</v>
          </cell>
          <cell r="H14">
            <v>0</v>
          </cell>
          <cell r="I14">
            <v>0</v>
          </cell>
        </row>
        <row r="15">
          <cell r="A15" t="str">
            <v>P. ALBAÑILERIA</v>
          </cell>
          <cell r="B15">
            <v>82219.749999999985</v>
          </cell>
          <cell r="C15">
            <v>0</v>
          </cell>
          <cell r="D15">
            <v>0</v>
          </cell>
          <cell r="E15">
            <v>0</v>
          </cell>
          <cell r="F15">
            <v>30436.499999999996</v>
          </cell>
          <cell r="G15">
            <v>0</v>
          </cell>
          <cell r="H15">
            <v>0</v>
          </cell>
          <cell r="I15">
            <v>0</v>
          </cell>
        </row>
        <row r="16">
          <cell r="A16" t="str">
            <v>P. INSTALACIONES BASICA</v>
          </cell>
          <cell r="B16">
            <v>90441.725000000006</v>
          </cell>
          <cell r="C16">
            <v>0</v>
          </cell>
          <cell r="D16">
            <v>0</v>
          </cell>
          <cell r="E16">
            <v>0</v>
          </cell>
          <cell r="F16">
            <v>33480.15</v>
          </cell>
          <cell r="G16">
            <v>0</v>
          </cell>
          <cell r="H16">
            <v>0</v>
          </cell>
          <cell r="I16">
            <v>0</v>
          </cell>
        </row>
        <row r="17">
          <cell r="A17" t="str">
            <v>1.1.7</v>
          </cell>
          <cell r="B17" t="str">
            <v>DEMOLICION Y RETIRO DE ESCOMBROS</v>
          </cell>
          <cell r="C17">
            <v>0</v>
          </cell>
          <cell r="D17">
            <v>0</v>
          </cell>
          <cell r="E17">
            <v>0</v>
          </cell>
          <cell r="F17">
            <v>0</v>
          </cell>
          <cell r="G17">
            <v>0</v>
          </cell>
          <cell r="H17">
            <v>0</v>
          </cell>
          <cell r="I17">
            <v>0</v>
          </cell>
        </row>
        <row r="18">
          <cell r="A18" t="str">
            <v>1.1.7</v>
          </cell>
          <cell r="B18" t="str">
            <v>VALLA INFORMATIVA</v>
          </cell>
          <cell r="C18">
            <v>0</v>
          </cell>
          <cell r="D18">
            <v>0</v>
          </cell>
          <cell r="E18">
            <v>0</v>
          </cell>
          <cell r="F18">
            <v>0</v>
          </cell>
          <cell r="G18">
            <v>0</v>
          </cell>
          <cell r="H18">
            <v>0</v>
          </cell>
          <cell r="I18">
            <v>0</v>
          </cell>
        </row>
        <row r="19">
          <cell r="A19" t="str">
            <v>P. PINTURA</v>
          </cell>
          <cell r="B19">
            <v>94552.71249999998</v>
          </cell>
          <cell r="C19">
            <v>0</v>
          </cell>
          <cell r="D19">
            <v>0</v>
          </cell>
          <cell r="E19">
            <v>0</v>
          </cell>
          <cell r="F19">
            <v>35001.974999999999</v>
          </cell>
          <cell r="G19">
            <v>0</v>
          </cell>
          <cell r="H19">
            <v>0</v>
          </cell>
          <cell r="I19">
            <v>0</v>
          </cell>
        </row>
        <row r="20">
          <cell r="A20" t="str">
            <v>P. CARPINTERIA</v>
          </cell>
          <cell r="B20">
            <v>98663.699999999983</v>
          </cell>
          <cell r="C20">
            <v>0</v>
          </cell>
          <cell r="D20">
            <v>0</v>
          </cell>
          <cell r="E20">
            <v>0</v>
          </cell>
          <cell r="F20">
            <v>36523.799999999996</v>
          </cell>
          <cell r="G20">
            <v>0</v>
          </cell>
          <cell r="H20">
            <v>0</v>
          </cell>
          <cell r="I20">
            <v>0</v>
          </cell>
        </row>
        <row r="21">
          <cell r="A21" t="str">
            <v>P. CABLEADO ESTRUCTURADO</v>
          </cell>
          <cell r="B21">
            <v>109352.26749999999</v>
          </cell>
          <cell r="C21">
            <v>0</v>
          </cell>
          <cell r="D21">
            <v>0</v>
          </cell>
          <cell r="E21">
            <v>0</v>
          </cell>
          <cell r="F21">
            <v>40480.544999999998</v>
          </cell>
          <cell r="G21">
            <v>0</v>
          </cell>
          <cell r="H21">
            <v>0</v>
          </cell>
          <cell r="I21">
            <v>0</v>
          </cell>
        </row>
        <row r="22">
          <cell r="A22">
            <v>0</v>
          </cell>
          <cell r="B22">
            <v>0</v>
          </cell>
          <cell r="C22">
            <v>0</v>
          </cell>
          <cell r="D22">
            <v>0</v>
          </cell>
          <cell r="E22">
            <v>0</v>
          </cell>
          <cell r="F22">
            <v>0</v>
          </cell>
          <cell r="G22" t="str">
            <v>Vlr actualizado</v>
          </cell>
          <cell r="H22" t="str">
            <v>% Actualización</v>
          </cell>
          <cell r="I22" t="str">
            <v>Vlr Actual</v>
          </cell>
        </row>
        <row r="23">
          <cell r="A23" t="str">
            <v>Excavaciones</v>
          </cell>
          <cell r="B23">
            <v>0</v>
          </cell>
          <cell r="C23">
            <v>0</v>
          </cell>
          <cell r="D23">
            <v>0</v>
          </cell>
          <cell r="E23">
            <v>3</v>
          </cell>
          <cell r="F23" t="str">
            <v>Ayudante</v>
          </cell>
          <cell r="G23">
            <v>91309.5</v>
          </cell>
          <cell r="H23">
            <v>0</v>
          </cell>
          <cell r="I23">
            <v>91309.499999999985</v>
          </cell>
        </row>
        <row r="24">
          <cell r="A24" t="str">
            <v>Rellenos de excavación</v>
          </cell>
          <cell r="B24">
            <v>0</v>
          </cell>
          <cell r="C24">
            <v>0</v>
          </cell>
          <cell r="D24">
            <v>0</v>
          </cell>
          <cell r="E24">
            <v>1</v>
          </cell>
          <cell r="F24" t="str">
            <v>Ayudante</v>
          </cell>
          <cell r="G24">
            <v>30436.5</v>
          </cell>
          <cell r="H24">
            <v>0</v>
          </cell>
          <cell r="I24">
            <v>30436.499999999996</v>
          </cell>
        </row>
        <row r="25">
          <cell r="A25" t="str">
            <v>Enchapes y acabados</v>
          </cell>
          <cell r="B25">
            <v>1</v>
          </cell>
          <cell r="C25" t="str">
            <v>oficial</v>
          </cell>
          <cell r="D25">
            <v>0</v>
          </cell>
          <cell r="E25">
            <v>1</v>
          </cell>
          <cell r="F25" t="str">
            <v>Ayudante</v>
          </cell>
          <cell r="G25">
            <v>112656.25</v>
          </cell>
          <cell r="H25">
            <v>0</v>
          </cell>
          <cell r="I25">
            <v>112656.24999999999</v>
          </cell>
        </row>
        <row r="26">
          <cell r="A26" t="str">
            <v>Cuadrilla Demoliciones</v>
          </cell>
          <cell r="B26">
            <v>0</v>
          </cell>
          <cell r="C26">
            <v>0</v>
          </cell>
          <cell r="D26">
            <v>0</v>
          </cell>
          <cell r="E26">
            <v>2</v>
          </cell>
          <cell r="F26" t="str">
            <v>Ayudante</v>
          </cell>
          <cell r="G26">
            <v>60873</v>
          </cell>
          <cell r="H26">
            <v>0</v>
          </cell>
          <cell r="I26">
            <v>60872.999999999993</v>
          </cell>
        </row>
        <row r="27">
          <cell r="A27" t="str">
            <v>Excavaciones en roca</v>
          </cell>
          <cell r="B27">
            <v>1</v>
          </cell>
          <cell r="C27" t="str">
            <v>Oficial</v>
          </cell>
          <cell r="D27" t="str">
            <v>+</v>
          </cell>
          <cell r="E27">
            <v>3</v>
          </cell>
          <cell r="F27" t="str">
            <v>Ayudante</v>
          </cell>
          <cell r="G27">
            <v>173529.25</v>
          </cell>
          <cell r="H27">
            <v>0</v>
          </cell>
          <cell r="I27">
            <v>173529.24999999997</v>
          </cell>
        </row>
        <row r="28">
          <cell r="A28" t="str">
            <v>Albañilería</v>
          </cell>
          <cell r="B28">
            <v>2</v>
          </cell>
          <cell r="C28" t="str">
            <v>Oficial</v>
          </cell>
          <cell r="D28" t="str">
            <v>+</v>
          </cell>
          <cell r="E28">
            <v>1</v>
          </cell>
          <cell r="F28" t="str">
            <v>Ayudante</v>
          </cell>
          <cell r="G28">
            <v>194876</v>
          </cell>
          <cell r="H28">
            <v>0</v>
          </cell>
          <cell r="I28">
            <v>194875.99999999997</v>
          </cell>
        </row>
        <row r="29">
          <cell r="A29" t="str">
            <v>Estructuras</v>
          </cell>
          <cell r="B29">
            <v>2</v>
          </cell>
          <cell r="C29" t="str">
            <v>Oficial</v>
          </cell>
          <cell r="D29" t="str">
            <v>+</v>
          </cell>
          <cell r="E29">
            <v>3</v>
          </cell>
          <cell r="F29" t="str">
            <v>Ayudante</v>
          </cell>
          <cell r="G29">
            <v>255749</v>
          </cell>
          <cell r="H29">
            <v>0</v>
          </cell>
          <cell r="I29">
            <v>255748.99999999994</v>
          </cell>
        </row>
        <row r="30">
          <cell r="A30" t="str">
            <v>Topografía</v>
          </cell>
          <cell r="B30">
            <v>1</v>
          </cell>
          <cell r="C30" t="str">
            <v>Oficial</v>
          </cell>
          <cell r="D30" t="str">
            <v>+</v>
          </cell>
          <cell r="E30">
            <v>3</v>
          </cell>
          <cell r="F30" t="str">
            <v>Ayudante</v>
          </cell>
          <cell r="G30">
            <v>190882.18</v>
          </cell>
          <cell r="H30">
            <v>0</v>
          </cell>
          <cell r="I30">
            <v>190882.17500000002</v>
          </cell>
        </row>
        <row r="31">
          <cell r="A31" t="str">
            <v>Instalaciones</v>
          </cell>
          <cell r="B31">
            <v>2</v>
          </cell>
          <cell r="C31" t="str">
            <v>Oficial</v>
          </cell>
          <cell r="D31" t="str">
            <v>+</v>
          </cell>
          <cell r="E31">
            <v>2</v>
          </cell>
          <cell r="F31" t="str">
            <v>Ayudante</v>
          </cell>
          <cell r="G31">
            <v>247843.75</v>
          </cell>
          <cell r="H31">
            <v>0</v>
          </cell>
          <cell r="I31">
            <v>247843.75</v>
          </cell>
        </row>
        <row r="32">
          <cell r="A32" t="str">
            <v>Cuadrilla 1 - 4</v>
          </cell>
          <cell r="B32">
            <v>1</v>
          </cell>
          <cell r="C32" t="str">
            <v>Oficial</v>
          </cell>
          <cell r="D32" t="str">
            <v>+</v>
          </cell>
          <cell r="E32">
            <v>4</v>
          </cell>
          <cell r="F32" t="str">
            <v>Ayudante</v>
          </cell>
          <cell r="G32">
            <v>244758.9</v>
          </cell>
          <cell r="H32">
            <v>0</v>
          </cell>
          <cell r="I32">
            <v>244758.89999999997</v>
          </cell>
        </row>
        <row r="33">
          <cell r="A33" t="str">
            <v>Cuadrilla 1 - 1</v>
          </cell>
          <cell r="B33">
            <v>1</v>
          </cell>
          <cell r="C33" t="str">
            <v>Oficial</v>
          </cell>
          <cell r="D33" t="str">
            <v>+</v>
          </cell>
          <cell r="E33">
            <v>1</v>
          </cell>
          <cell r="F33" t="str">
            <v>Ayudante</v>
          </cell>
          <cell r="G33">
            <v>135187.5</v>
          </cell>
          <cell r="H33">
            <v>0</v>
          </cell>
          <cell r="I33">
            <v>135187.49999999997</v>
          </cell>
        </row>
        <row r="34">
          <cell r="A34" t="str">
            <v>Cuadrilla 1 - 3</v>
          </cell>
          <cell r="B34">
            <v>1</v>
          </cell>
          <cell r="C34" t="str">
            <v>Oficial</v>
          </cell>
          <cell r="D34" t="str">
            <v>+</v>
          </cell>
          <cell r="E34">
            <v>3</v>
          </cell>
          <cell r="F34" t="str">
            <v>Ayudante</v>
          </cell>
          <cell r="G34">
            <v>173529.25</v>
          </cell>
          <cell r="H34">
            <v>0</v>
          </cell>
          <cell r="I34">
            <v>173529.24999999997</v>
          </cell>
        </row>
        <row r="35">
          <cell r="A35" t="str">
            <v>Cuadrilla 1 - 6</v>
          </cell>
          <cell r="B35">
            <v>1</v>
          </cell>
          <cell r="C35" t="str">
            <v>Oficial</v>
          </cell>
          <cell r="D35" t="str">
            <v>+</v>
          </cell>
          <cell r="E35">
            <v>6</v>
          </cell>
          <cell r="F35" t="str">
            <v>Ayudante</v>
          </cell>
          <cell r="G35">
            <v>264838.75</v>
          </cell>
          <cell r="H35">
            <v>0</v>
          </cell>
          <cell r="I35">
            <v>264838.74999999994</v>
          </cell>
        </row>
        <row r="36">
          <cell r="A36" t="str">
            <v>Cuadrilla Hidraúlico y Sanitario</v>
          </cell>
          <cell r="B36">
            <v>1</v>
          </cell>
          <cell r="C36" t="str">
            <v>Oficial</v>
          </cell>
          <cell r="D36" t="str">
            <v>+</v>
          </cell>
          <cell r="E36">
            <v>1</v>
          </cell>
          <cell r="F36" t="str">
            <v>Ayudante</v>
          </cell>
          <cell r="G36">
            <v>123921.88</v>
          </cell>
          <cell r="H36">
            <v>0</v>
          </cell>
          <cell r="I36">
            <v>123921.875</v>
          </cell>
        </row>
        <row r="37">
          <cell r="A37" t="str">
            <v>Cuadrilla Carpinteria metálica</v>
          </cell>
          <cell r="B37">
            <v>1</v>
          </cell>
          <cell r="C37" t="str">
            <v>Oficial</v>
          </cell>
          <cell r="D37" t="str">
            <v>+</v>
          </cell>
          <cell r="E37">
            <v>1</v>
          </cell>
          <cell r="F37" t="str">
            <v>Ayudante</v>
          </cell>
          <cell r="G37">
            <v>135187.49999999997</v>
          </cell>
          <cell r="H37">
            <v>0</v>
          </cell>
          <cell r="I37">
            <v>129554.68749999997</v>
          </cell>
        </row>
        <row r="38">
          <cell r="A38" t="str">
            <v>Cuadrilla  Eléctrico</v>
          </cell>
          <cell r="B38">
            <v>1</v>
          </cell>
          <cell r="C38" t="str">
            <v xml:space="preserve">Oficial </v>
          </cell>
          <cell r="D38" t="str">
            <v>+</v>
          </cell>
          <cell r="E38">
            <v>1</v>
          </cell>
          <cell r="F38" t="str">
            <v>Ayudante</v>
          </cell>
          <cell r="G38">
            <v>149832.8125</v>
          </cell>
          <cell r="H38">
            <v>0</v>
          </cell>
          <cell r="I38">
            <v>149832.8125</v>
          </cell>
        </row>
        <row r="39">
          <cell r="A39" t="str">
            <v>Carpintería</v>
          </cell>
          <cell r="B39">
            <v>1</v>
          </cell>
          <cell r="C39" t="str">
            <v>Oficial</v>
          </cell>
          <cell r="D39" t="str">
            <v>+</v>
          </cell>
          <cell r="E39">
            <v>2</v>
          </cell>
          <cell r="F39" t="str">
            <v>Ayudante</v>
          </cell>
          <cell r="G39">
            <v>171711.3</v>
          </cell>
          <cell r="H39">
            <v>0</v>
          </cell>
          <cell r="I39">
            <v>171711.3</v>
          </cell>
        </row>
        <row r="40">
          <cell r="A40" t="str">
            <v>Pintura</v>
          </cell>
          <cell r="B40">
            <v>2</v>
          </cell>
          <cell r="C40" t="str">
            <v>Oficial</v>
          </cell>
          <cell r="D40" t="str">
            <v>+</v>
          </cell>
          <cell r="E40">
            <v>1</v>
          </cell>
          <cell r="F40" t="str">
            <v>Ayudante</v>
          </cell>
          <cell r="G40">
            <v>224107.4</v>
          </cell>
          <cell r="H40">
            <v>0</v>
          </cell>
          <cell r="I40">
            <v>224107.39999999997</v>
          </cell>
        </row>
        <row r="41">
          <cell r="A41" t="str">
            <v>Mampostería</v>
          </cell>
          <cell r="B41">
            <v>2</v>
          </cell>
          <cell r="C41" t="str">
            <v>Oficial</v>
          </cell>
          <cell r="D41" t="str">
            <v>+</v>
          </cell>
          <cell r="E41">
            <v>1</v>
          </cell>
          <cell r="F41" t="str">
            <v>Ayudante</v>
          </cell>
          <cell r="G41">
            <v>194876</v>
          </cell>
          <cell r="H41">
            <v>0</v>
          </cell>
          <cell r="I41">
            <v>194875.99999999997</v>
          </cell>
        </row>
        <row r="42">
          <cell r="A42" t="str">
            <v>Vías</v>
          </cell>
          <cell r="B42">
            <v>3</v>
          </cell>
          <cell r="C42" t="str">
            <v>Oficial</v>
          </cell>
          <cell r="D42" t="str">
            <v>+</v>
          </cell>
          <cell r="E42">
            <v>4</v>
          </cell>
          <cell r="F42" t="str">
            <v>Ayudante</v>
          </cell>
          <cell r="G42">
            <v>423666.04</v>
          </cell>
          <cell r="H42">
            <v>0</v>
          </cell>
          <cell r="I42">
            <v>423666.03749999998</v>
          </cell>
        </row>
        <row r="43">
          <cell r="A43" t="str">
            <v>Cuadrilla Carpinteria Aluminio</v>
          </cell>
          <cell r="B43">
            <v>2</v>
          </cell>
          <cell r="C43" t="str">
            <v>Oficial</v>
          </cell>
          <cell r="D43" t="str">
            <v>+</v>
          </cell>
          <cell r="E43">
            <v>2</v>
          </cell>
          <cell r="F43" t="str">
            <v>Ayudante</v>
          </cell>
          <cell r="G43">
            <v>270375</v>
          </cell>
          <cell r="H43">
            <v>0</v>
          </cell>
          <cell r="I43">
            <v>270374.99999999994</v>
          </cell>
        </row>
        <row r="44">
          <cell r="A44" t="str">
            <v>Cuadrilla instalaciones a  gas</v>
          </cell>
          <cell r="B44">
            <v>2</v>
          </cell>
          <cell r="C44" t="str">
            <v>Oficiales</v>
          </cell>
          <cell r="D44">
            <v>0</v>
          </cell>
          <cell r="E44">
            <v>0</v>
          </cell>
          <cell r="F44">
            <v>0</v>
          </cell>
          <cell r="G44">
            <v>218704.54</v>
          </cell>
          <cell r="H44">
            <v>0</v>
          </cell>
          <cell r="I44">
            <v>218704.53499999997</v>
          </cell>
        </row>
        <row r="45">
          <cell r="A45" t="str">
            <v>Ingeniero</v>
          </cell>
          <cell r="B45">
            <v>0</v>
          </cell>
          <cell r="C45">
            <v>0</v>
          </cell>
          <cell r="D45">
            <v>0</v>
          </cell>
          <cell r="E45">
            <v>0</v>
          </cell>
          <cell r="F45">
            <v>0</v>
          </cell>
          <cell r="G45">
            <v>250000</v>
          </cell>
          <cell r="H45">
            <v>0</v>
          </cell>
          <cell r="I45">
            <v>250000</v>
          </cell>
        </row>
        <row r="46">
          <cell r="A46" t="str">
            <v>Tramitador</v>
          </cell>
          <cell r="B46">
            <v>0</v>
          </cell>
          <cell r="C46">
            <v>0</v>
          </cell>
          <cell r="D46">
            <v>0</v>
          </cell>
          <cell r="E46">
            <v>0</v>
          </cell>
          <cell r="F46">
            <v>0</v>
          </cell>
          <cell r="G46">
            <v>120000</v>
          </cell>
          <cell r="H46">
            <v>0</v>
          </cell>
          <cell r="I46">
            <v>120000</v>
          </cell>
        </row>
      </sheetData>
      <sheetData sheetId="12">
        <row r="12">
          <cell r="A12" t="str">
            <v>COSTOS DE TRANSPORTE</v>
          </cell>
          <cell r="B12">
            <v>0</v>
          </cell>
          <cell r="C12">
            <v>0</v>
          </cell>
          <cell r="D12">
            <v>0</v>
          </cell>
          <cell r="E12">
            <v>0</v>
          </cell>
          <cell r="F12">
            <v>0</v>
          </cell>
          <cell r="G12">
            <v>0</v>
          </cell>
          <cell r="H12">
            <v>0</v>
          </cell>
          <cell r="I12">
            <v>0</v>
          </cell>
        </row>
        <row r="13">
          <cell r="A13" t="str">
            <v>JORNADA DIARIA</v>
          </cell>
          <cell r="B13">
            <v>0</v>
          </cell>
          <cell r="C13">
            <v>0</v>
          </cell>
          <cell r="D13">
            <v>0</v>
          </cell>
          <cell r="E13">
            <v>0</v>
          </cell>
          <cell r="F13">
            <v>8</v>
          </cell>
          <cell r="G13">
            <v>0</v>
          </cell>
          <cell r="H13">
            <v>0</v>
          </cell>
          <cell r="I13" t="str">
            <v>Horas</v>
          </cell>
        </row>
        <row r="14">
          <cell r="A14" t="str">
            <v>Descripción</v>
          </cell>
          <cell r="B14" t="str">
            <v>Capacidad</v>
          </cell>
          <cell r="C14">
            <v>0</v>
          </cell>
          <cell r="D14" t="str">
            <v>Tarifa hora</v>
          </cell>
          <cell r="E14">
            <v>0</v>
          </cell>
          <cell r="F14">
            <v>0</v>
          </cell>
          <cell r="G14">
            <v>0</v>
          </cell>
          <cell r="H14" t="str">
            <v>Tarifa por viaje</v>
          </cell>
          <cell r="I14">
            <v>0</v>
          </cell>
        </row>
        <row r="15">
          <cell r="A15">
            <v>0</v>
          </cell>
          <cell r="B15" t="str">
            <v>Cantidad</v>
          </cell>
          <cell r="C15" t="str">
            <v>UN</v>
          </cell>
          <cell r="D15">
            <v>0</v>
          </cell>
          <cell r="E15">
            <v>0</v>
          </cell>
          <cell r="F15">
            <v>0</v>
          </cell>
          <cell r="G15">
            <v>0</v>
          </cell>
          <cell r="H15">
            <v>0</v>
          </cell>
          <cell r="I15">
            <v>0</v>
          </cell>
        </row>
        <row r="16">
          <cell r="A16" t="str">
            <v>Volqueta c/operario y combustible 6m3 max  30 Km</v>
          </cell>
          <cell r="B16">
            <v>6</v>
          </cell>
          <cell r="C16" t="str">
            <v>M3</v>
          </cell>
          <cell r="D16">
            <v>32000</v>
          </cell>
          <cell r="E16">
            <v>0</v>
          </cell>
          <cell r="F16">
            <v>0</v>
          </cell>
          <cell r="G16">
            <v>0</v>
          </cell>
          <cell r="H16">
            <v>110000</v>
          </cell>
          <cell r="I16">
            <v>0</v>
          </cell>
        </row>
        <row r="17">
          <cell r="A17" t="str">
            <v>1.1.7</v>
          </cell>
          <cell r="B17" t="str">
            <v>DEMOLICION Y RETIRO DE ESCOMBROS</v>
          </cell>
          <cell r="C17" t="str">
            <v>M3</v>
          </cell>
          <cell r="D17">
            <v>0</v>
          </cell>
          <cell r="E17">
            <v>0</v>
          </cell>
          <cell r="F17">
            <v>0</v>
          </cell>
          <cell r="G17">
            <v>0</v>
          </cell>
          <cell r="H17">
            <v>110000</v>
          </cell>
          <cell r="I17">
            <v>0</v>
          </cell>
        </row>
        <row r="18">
          <cell r="A18" t="str">
            <v>1.1.7</v>
          </cell>
          <cell r="B18" t="str">
            <v>VALLA INFORMATIVA</v>
          </cell>
          <cell r="C18" t="str">
            <v>M3</v>
          </cell>
          <cell r="D18">
            <v>0</v>
          </cell>
          <cell r="E18">
            <v>0</v>
          </cell>
          <cell r="F18">
            <v>0</v>
          </cell>
          <cell r="G18">
            <v>0</v>
          </cell>
          <cell r="H18">
            <v>110000</v>
          </cell>
          <cell r="I18">
            <v>0</v>
          </cell>
        </row>
        <row r="19">
          <cell r="A19" t="str">
            <v>Volqueta c/operario y combustible 5,5m3 max 30 Km</v>
          </cell>
          <cell r="B19">
            <v>5.5</v>
          </cell>
          <cell r="C19" t="str">
            <v>M3</v>
          </cell>
          <cell r="D19">
            <v>0</v>
          </cell>
          <cell r="E19">
            <v>0</v>
          </cell>
          <cell r="F19">
            <v>0</v>
          </cell>
          <cell r="G19">
            <v>0</v>
          </cell>
          <cell r="H19">
            <v>90000</v>
          </cell>
          <cell r="I19">
            <v>0</v>
          </cell>
        </row>
        <row r="20">
          <cell r="A20" t="str">
            <v>Camión 4 Toneladas</v>
          </cell>
          <cell r="B20">
            <v>4</v>
          </cell>
          <cell r="C20" t="str">
            <v>TN</v>
          </cell>
          <cell r="D20">
            <v>18000</v>
          </cell>
          <cell r="E20">
            <v>0</v>
          </cell>
          <cell r="F20">
            <v>0</v>
          </cell>
          <cell r="G20">
            <v>0</v>
          </cell>
          <cell r="H20">
            <v>36000</v>
          </cell>
          <cell r="I20">
            <v>0</v>
          </cell>
        </row>
        <row r="21">
          <cell r="A21" t="str">
            <v>Camión 8 Toneladas</v>
          </cell>
          <cell r="B21">
            <v>8</v>
          </cell>
          <cell r="C21" t="str">
            <v>TN</v>
          </cell>
          <cell r="D21">
            <v>35000</v>
          </cell>
          <cell r="E21">
            <v>0</v>
          </cell>
          <cell r="F21">
            <v>0</v>
          </cell>
          <cell r="G21">
            <v>0</v>
          </cell>
          <cell r="H21">
            <v>70000</v>
          </cell>
          <cell r="I21">
            <v>0</v>
          </cell>
        </row>
        <row r="22">
          <cell r="A22" t="str">
            <v>Cama-baja</v>
          </cell>
          <cell r="B22">
            <v>15</v>
          </cell>
          <cell r="C22" t="str">
            <v>TN</v>
          </cell>
          <cell r="D22">
            <v>70000</v>
          </cell>
          <cell r="E22">
            <v>0</v>
          </cell>
          <cell r="F22">
            <v>0</v>
          </cell>
          <cell r="G22">
            <v>0</v>
          </cell>
          <cell r="H22">
            <v>420000</v>
          </cell>
          <cell r="I22">
            <v>0</v>
          </cell>
        </row>
        <row r="23">
          <cell r="A23" t="str">
            <v>Campero</v>
          </cell>
          <cell r="B23">
            <v>1.5</v>
          </cell>
          <cell r="C23" t="str">
            <v>TN</v>
          </cell>
          <cell r="D23">
            <v>25000</v>
          </cell>
          <cell r="E23">
            <v>0</v>
          </cell>
          <cell r="F23">
            <v>0</v>
          </cell>
          <cell r="G23">
            <v>0</v>
          </cell>
          <cell r="H23">
            <v>50000</v>
          </cell>
          <cell r="I23">
            <v>0</v>
          </cell>
        </row>
        <row r="24">
          <cell r="A24" t="str">
            <v>Chalupa</v>
          </cell>
          <cell r="B24">
            <v>0.5</v>
          </cell>
          <cell r="C24" t="str">
            <v>TN</v>
          </cell>
          <cell r="D24">
            <v>25000</v>
          </cell>
          <cell r="E24">
            <v>0</v>
          </cell>
          <cell r="F24">
            <v>0</v>
          </cell>
          <cell r="G24">
            <v>0</v>
          </cell>
          <cell r="H24">
            <v>50000</v>
          </cell>
          <cell r="I24">
            <v>0</v>
          </cell>
        </row>
        <row r="25">
          <cell r="A25" t="str">
            <v>Transporte elementos prefabricados</v>
          </cell>
          <cell r="B25">
            <v>1</v>
          </cell>
          <cell r="C25" t="str">
            <v>UN</v>
          </cell>
          <cell r="D25">
            <v>6500</v>
          </cell>
          <cell r="E25">
            <v>0</v>
          </cell>
          <cell r="F25">
            <v>0</v>
          </cell>
          <cell r="G25">
            <v>0</v>
          </cell>
          <cell r="H25">
            <v>6500</v>
          </cell>
          <cell r="I25">
            <v>0</v>
          </cell>
        </row>
        <row r="26">
          <cell r="A26" t="str">
            <v>Volqueta c/operario y combustible 6m3 max  70 Km</v>
          </cell>
          <cell r="B26">
            <v>6</v>
          </cell>
          <cell r="C26" t="str">
            <v>M3</v>
          </cell>
          <cell r="D26">
            <v>0</v>
          </cell>
          <cell r="E26">
            <v>0</v>
          </cell>
          <cell r="F26">
            <v>0</v>
          </cell>
          <cell r="G26">
            <v>0</v>
          </cell>
          <cell r="H26">
            <v>190000</v>
          </cell>
          <cell r="I26">
            <v>0</v>
          </cell>
        </row>
        <row r="27">
          <cell r="A27">
            <v>0</v>
          </cell>
          <cell r="B27">
            <v>0</v>
          </cell>
          <cell r="C27">
            <v>0</v>
          </cell>
          <cell r="D27">
            <v>0</v>
          </cell>
          <cell r="E27">
            <v>0</v>
          </cell>
          <cell r="F27">
            <v>0</v>
          </cell>
          <cell r="G27">
            <v>0</v>
          </cell>
          <cell r="H27">
            <v>0</v>
          </cell>
          <cell r="I27">
            <v>0</v>
          </cell>
        </row>
        <row r="28">
          <cell r="A28">
            <v>0</v>
          </cell>
          <cell r="B28">
            <v>0</v>
          </cell>
          <cell r="C28">
            <v>0</v>
          </cell>
          <cell r="D28">
            <v>0</v>
          </cell>
          <cell r="E28">
            <v>0</v>
          </cell>
          <cell r="F28">
            <v>0</v>
          </cell>
          <cell r="G28">
            <v>0</v>
          </cell>
          <cell r="H28">
            <v>0</v>
          </cell>
          <cell r="I28">
            <v>0</v>
          </cell>
        </row>
        <row r="29">
          <cell r="A29">
            <v>0</v>
          </cell>
          <cell r="B29">
            <v>0</v>
          </cell>
          <cell r="C29">
            <v>0</v>
          </cell>
          <cell r="D29">
            <v>0</v>
          </cell>
          <cell r="E29">
            <v>0</v>
          </cell>
          <cell r="F29">
            <v>0</v>
          </cell>
          <cell r="G29">
            <v>0</v>
          </cell>
          <cell r="H29">
            <v>0</v>
          </cell>
          <cell r="I29">
            <v>0</v>
          </cell>
        </row>
        <row r="30">
          <cell r="A30">
            <v>0</v>
          </cell>
          <cell r="B30">
            <v>0</v>
          </cell>
          <cell r="C30">
            <v>0</v>
          </cell>
          <cell r="D30">
            <v>0</v>
          </cell>
          <cell r="E30">
            <v>0</v>
          </cell>
          <cell r="F30">
            <v>0</v>
          </cell>
          <cell r="G30">
            <v>0</v>
          </cell>
          <cell r="H30">
            <v>0</v>
          </cell>
          <cell r="I30">
            <v>0</v>
          </cell>
        </row>
      </sheetData>
      <sheetData sheetId="13">
        <row r="15">
          <cell r="A15" t="str">
            <v>Cargador tipo Cat - 904</v>
          </cell>
        </row>
        <row r="16">
          <cell r="A16" t="str">
            <v>Compresor</v>
          </cell>
        </row>
        <row r="17">
          <cell r="A17" t="str">
            <v>1.1.7</v>
          </cell>
        </row>
        <row r="18">
          <cell r="A18" t="str">
            <v>1.1.7</v>
          </cell>
        </row>
        <row r="19">
          <cell r="A19" t="str">
            <v>Compresor 2 martillos 185 PCM</v>
          </cell>
        </row>
        <row r="20">
          <cell r="A20" t="str">
            <v>Cortadora para metal</v>
          </cell>
        </row>
        <row r="21">
          <cell r="A21" t="str">
            <v>Equipo de topografía</v>
          </cell>
        </row>
        <row r="22">
          <cell r="A22" t="str">
            <v>Equipo de Soldadura</v>
          </cell>
        </row>
        <row r="23">
          <cell r="A23" t="str">
            <v>Figuradora</v>
          </cell>
        </row>
        <row r="24">
          <cell r="A24" t="str">
            <v>Pulidora</v>
          </cell>
        </row>
        <row r="25">
          <cell r="A25" t="str">
            <v>Pulidora pisos incluye piedras y ceras</v>
          </cell>
        </row>
        <row r="26">
          <cell r="A26" t="str">
            <v>Formaleta</v>
          </cell>
        </row>
        <row r="27">
          <cell r="A27" t="str">
            <v>Formaleta entrepiso por 4 semanas M2</v>
          </cell>
        </row>
        <row r="28">
          <cell r="A28" t="str">
            <v>Formaleta entrepiso M2</v>
          </cell>
        </row>
        <row r="29">
          <cell r="A29" t="str">
            <v>Herramienta Eléctrica</v>
          </cell>
        </row>
        <row r="30">
          <cell r="A30" t="str">
            <v>Herramienta menor</v>
          </cell>
        </row>
        <row r="31">
          <cell r="A31" t="str">
            <v>Mezcladora a gasolina</v>
          </cell>
        </row>
        <row r="32">
          <cell r="A32" t="str">
            <v>Motosierra profesional</v>
          </cell>
        </row>
        <row r="33">
          <cell r="A33" t="str">
            <v>Andamio metálico</v>
          </cell>
        </row>
        <row r="34">
          <cell r="A34" t="str">
            <v xml:space="preserve">Paral metálico </v>
          </cell>
        </row>
        <row r="35">
          <cell r="A35" t="str">
            <v>Paral telescopico</v>
          </cell>
        </row>
        <row r="36">
          <cell r="A36" t="str">
            <v>Poleas y Cuerdas</v>
          </cell>
        </row>
        <row r="37">
          <cell r="A37" t="str">
            <v>Rana</v>
          </cell>
        </row>
        <row r="38">
          <cell r="A38" t="str">
            <v>Retroexcavadora orugas tipo 320 pala 1,2 m3</v>
          </cell>
        </row>
        <row r="39">
          <cell r="A39" t="str">
            <v>Retroexcavadora llantas Tipo Cat 428</v>
          </cell>
        </row>
        <row r="40">
          <cell r="A40" t="str">
            <v>Tanque de agua</v>
          </cell>
        </row>
        <row r="41">
          <cell r="A41" t="str">
            <v>Taladro Industrial</v>
          </cell>
        </row>
        <row r="42">
          <cell r="A42" t="str">
            <v>Vibrocompactador a gasolina</v>
          </cell>
        </row>
        <row r="43">
          <cell r="A43" t="str">
            <v>Vibrador electrico concreto 110</v>
          </cell>
        </row>
        <row r="44">
          <cell r="A44" t="str">
            <v>Vibrador a gasolina</v>
          </cell>
        </row>
        <row r="45">
          <cell r="A45" t="str">
            <v>Volqueta (6m3/Operario y combustible)</v>
          </cell>
        </row>
        <row r="46">
          <cell r="A46" t="str">
            <v>Pluma (incluye operario, andamio y equipo de seguridad)</v>
          </cell>
        </row>
        <row r="47">
          <cell r="A47" t="str">
            <v>Carretilla tipo bogue</v>
          </cell>
        </row>
        <row r="48">
          <cell r="A48" t="str">
            <v>Equipo entrepiso (incluye, formaleta, parales y cercha metálica)</v>
          </cell>
        </row>
        <row r="49">
          <cell r="A49" t="str">
            <v>Cortadora ladrillo, incluye disco</v>
          </cell>
        </row>
        <row r="50">
          <cell r="A50" t="str">
            <v>Kit pintura (rodillo, brocha, lija, espatula)</v>
          </cell>
        </row>
        <row r="51">
          <cell r="A51" t="str">
            <v>Equipo perforador de pilotes d = 0,30 mts</v>
          </cell>
        </row>
        <row r="52">
          <cell r="A52" t="str">
            <v xml:space="preserve">Equipo perforador de pilotes d = 0,40 mts </v>
          </cell>
        </row>
        <row r="53">
          <cell r="A53" t="str">
            <v xml:space="preserve">Equipo perforador de pilotes d = 0,60 mts </v>
          </cell>
        </row>
        <row r="54">
          <cell r="A54" t="str">
            <v>Equipo perforador de pilotes d = 0,80 mts</v>
          </cell>
        </row>
        <row r="55">
          <cell r="A55" t="str">
            <v xml:space="preserve">Equipo perforador de pilotes d = 0,90 mts </v>
          </cell>
        </row>
        <row r="56">
          <cell r="A56" t="str">
            <v>Soplete (incluye cilindro gas)</v>
          </cell>
        </row>
        <row r="57">
          <cell r="A57" t="str">
            <v>Motobomba</v>
          </cell>
        </row>
        <row r="58">
          <cell r="A58" t="str">
            <v>Canguro</v>
          </cell>
        </row>
        <row r="59">
          <cell r="A59" t="str">
            <v>Pulidora incluye piedras para pulido</v>
          </cell>
        </row>
        <row r="60">
          <cell r="A60" t="str">
            <v>Cortadora de ladrillo incluye disco</v>
          </cell>
        </row>
        <row r="61">
          <cell r="A61" t="str">
            <v>Broca tusteno de 1/4"</v>
          </cell>
        </row>
        <row r="62">
          <cell r="A62" t="str">
            <v>Broca tusteno de 3/8"</v>
          </cell>
        </row>
        <row r="63">
          <cell r="A63" t="str">
            <v>Broca tusteno de 1/2"</v>
          </cell>
        </row>
        <row r="64">
          <cell r="A64" t="str">
            <v>Broca tusteno de 5/8"</v>
          </cell>
        </row>
        <row r="65">
          <cell r="A65" t="str">
            <v xml:space="preserve">Grua </v>
          </cell>
        </row>
      </sheetData>
      <sheetData sheetId="14">
        <row r="11">
          <cell r="A11" t="str">
            <v>A.C.P.M.</v>
          </cell>
        </row>
        <row r="12">
          <cell r="A12" t="str">
            <v>Abrazadera de 1"</v>
          </cell>
        </row>
        <row r="13">
          <cell r="A13" t="str">
            <v>Abrazadera de 1/2"</v>
          </cell>
        </row>
        <row r="14">
          <cell r="A14" t="str">
            <v>Abrazadera de 3/4"</v>
          </cell>
        </row>
        <row r="15">
          <cell r="A15" t="str">
            <v>Abrazadera metálica</v>
          </cell>
        </row>
        <row r="16">
          <cell r="A16" t="str">
            <v>Abrazadera metálica 1 1/2"</v>
          </cell>
        </row>
        <row r="17">
          <cell r="A17" t="str">
            <v>1.1.7</v>
          </cell>
        </row>
        <row r="18">
          <cell r="A18" t="str">
            <v>1.1.7</v>
          </cell>
        </row>
        <row r="19">
          <cell r="A19" t="str">
            <v>Abrazadera metálica 1 1/4"</v>
          </cell>
        </row>
        <row r="20">
          <cell r="A20" t="str">
            <v>Abrazadera metálica 1"</v>
          </cell>
        </row>
        <row r="21">
          <cell r="A21" t="str">
            <v>Abrazadera metálica 2"</v>
          </cell>
        </row>
        <row r="22">
          <cell r="A22" t="str">
            <v xml:space="preserve">Accesorio novafort </v>
          </cell>
        </row>
        <row r="23">
          <cell r="A23" t="str">
            <v>Accesorio PVCP-RDE 2" UZ</v>
          </cell>
        </row>
        <row r="24">
          <cell r="A24" t="str">
            <v>Accesorio PVCP-RDE 3" UZ</v>
          </cell>
        </row>
        <row r="25">
          <cell r="A25" t="str">
            <v>Accesorios - H.G. 1/2"</v>
          </cell>
        </row>
        <row r="26">
          <cell r="A26" t="str">
            <v>Accesorios - Y de 3"</v>
          </cell>
        </row>
        <row r="27">
          <cell r="A27" t="str">
            <v>Accesorios - Y de 4"</v>
          </cell>
        </row>
        <row r="28">
          <cell r="A28" t="str">
            <v>Accesorios PVC</v>
          </cell>
        </row>
        <row r="29">
          <cell r="A29" t="str">
            <v>Accesorios PVC-P 1 1/2"</v>
          </cell>
        </row>
        <row r="30">
          <cell r="A30" t="str">
            <v>Accesorios PVC-P 1 1/4"</v>
          </cell>
        </row>
        <row r="31">
          <cell r="A31" t="str">
            <v>Accesorios PVC-P 1"</v>
          </cell>
        </row>
        <row r="32">
          <cell r="A32" t="str">
            <v>Accesorios PVC-P 1/2"</v>
          </cell>
        </row>
        <row r="33">
          <cell r="A33" t="str">
            <v>Accesorios PVC-P 3/4"</v>
          </cell>
        </row>
        <row r="34">
          <cell r="A34" t="str">
            <v>Acero 37,000 p.s.i. 1/4"</v>
          </cell>
        </row>
        <row r="35">
          <cell r="A35" t="str">
            <v xml:space="preserve">Acero 60,000 p.s.i. </v>
          </cell>
        </row>
        <row r="36">
          <cell r="A36" t="str">
            <v>Acero de refuerzo 60000 PSI</v>
          </cell>
        </row>
        <row r="37">
          <cell r="A37" t="str">
            <v xml:space="preserve">Acero figurado 37,000 </v>
          </cell>
        </row>
        <row r="38">
          <cell r="A38" t="str">
            <v>Acero figurado 60,000 p.s.i. 1/2"</v>
          </cell>
        </row>
        <row r="39">
          <cell r="A39" t="str">
            <v>Acido muriatico</v>
          </cell>
        </row>
        <row r="40">
          <cell r="A40" t="str">
            <v xml:space="preserve">Acoflex plastico de 1/2" x  50 cms Lavamanos </v>
          </cell>
        </row>
        <row r="41">
          <cell r="A41" t="str">
            <v>Acoflex plastico de 1/2" x 7/8" de 50 cms. Sanitario</v>
          </cell>
        </row>
        <row r="42">
          <cell r="A42" t="str">
            <v>Acrilico transparente 2 mm, protección UV</v>
          </cell>
        </row>
        <row r="43">
          <cell r="A43" t="str">
            <v>Ad.Terminal cond.1"</v>
          </cell>
        </row>
        <row r="44">
          <cell r="A44" t="str">
            <v>Ad.Terminal cond.1/2"</v>
          </cell>
        </row>
        <row r="45">
          <cell r="A45" t="str">
            <v>Ad.Terminal cond.3/4"</v>
          </cell>
        </row>
        <row r="46">
          <cell r="A46" t="str">
            <v>Adaptador bajante rectangular PVC - Aguas Lluvias</v>
          </cell>
        </row>
        <row r="47">
          <cell r="A47" t="str">
            <v>Adaptador bajante rectangular PVC - alcantarillado</v>
          </cell>
        </row>
        <row r="48">
          <cell r="A48" t="str">
            <v>Adaptador conduit de 1/2"</v>
          </cell>
        </row>
        <row r="49">
          <cell r="A49" t="str">
            <v>Adaptador hembra PE AL PE 1216 - 1/2"</v>
          </cell>
        </row>
        <row r="50">
          <cell r="A50" t="str">
            <v>Adaptador hembra PE AL PE 1216 - 3/4"</v>
          </cell>
        </row>
        <row r="51">
          <cell r="A51" t="str">
            <v>Adaptador macho PE AL PE 1216 - 1/2"</v>
          </cell>
        </row>
        <row r="52">
          <cell r="A52" t="str">
            <v>Adaptador macho PE AL PE 1216 - 3/4"</v>
          </cell>
        </row>
        <row r="53">
          <cell r="A53" t="str">
            <v>Adaptador macho PVC de 1 1/2"</v>
          </cell>
        </row>
        <row r="54">
          <cell r="A54" t="str">
            <v>Adaptador macho PVC de 1"</v>
          </cell>
        </row>
        <row r="55">
          <cell r="A55" t="str">
            <v>Adaptador macho PVC de 1/2"</v>
          </cell>
        </row>
        <row r="56">
          <cell r="A56" t="str">
            <v>Adaptador macho PVC de 2 plg</v>
          </cell>
        </row>
        <row r="57">
          <cell r="A57" t="str">
            <v>Adoquín peatonal Santa Fe</v>
          </cell>
        </row>
        <row r="58">
          <cell r="A58" t="str">
            <v>Agua</v>
          </cell>
        </row>
        <row r="59">
          <cell r="A59" t="str">
            <v>Aislador de carrete en porcelana</v>
          </cell>
        </row>
        <row r="60">
          <cell r="A60" t="str">
            <v>Aislador de rosca para empalme</v>
          </cell>
        </row>
        <row r="61">
          <cell r="A61" t="str">
            <v>Aislador para percha BT</v>
          </cell>
        </row>
        <row r="62">
          <cell r="A62" t="str">
            <v>Aislador tipo pin</v>
          </cell>
        </row>
        <row r="63">
          <cell r="A63" t="str">
            <v>Alambre cobre THW 10 AWG</v>
          </cell>
        </row>
        <row r="64">
          <cell r="A64" t="str">
            <v>Alambre cobre THW 12 AWG</v>
          </cell>
        </row>
        <row r="65">
          <cell r="A65" t="str">
            <v>Alambre cobre THW 14 AWG</v>
          </cell>
        </row>
        <row r="66">
          <cell r="A66" t="str">
            <v>Alambre cobre THW 8 AWG</v>
          </cell>
        </row>
        <row r="67">
          <cell r="A67" t="str">
            <v>Alambre Cu desnudo AWG 10</v>
          </cell>
        </row>
        <row r="68">
          <cell r="A68" t="str">
            <v>Alambre Cu desnudo AWG 12</v>
          </cell>
        </row>
        <row r="69">
          <cell r="A69" t="str">
            <v>Alambre Cu desnudo AWG 14</v>
          </cell>
        </row>
        <row r="70">
          <cell r="A70" t="str">
            <v>Alambre de cobre No 10</v>
          </cell>
        </row>
        <row r="71">
          <cell r="A71" t="str">
            <v>Alambre de cobre No 12</v>
          </cell>
        </row>
        <row r="72">
          <cell r="A72" t="str">
            <v>Alambre de cobre No 14 desnudo</v>
          </cell>
        </row>
        <row r="73">
          <cell r="A73" t="str">
            <v>Alambre negro Cal. 18</v>
          </cell>
        </row>
        <row r="74">
          <cell r="A74" t="str">
            <v>Alambre Teléfono 2x22 estañado</v>
          </cell>
        </row>
        <row r="75">
          <cell r="A75" t="str">
            <v>Alicates</v>
          </cell>
        </row>
        <row r="76">
          <cell r="A76" t="str">
            <v>Alquiler Campamento 20 a 60 M2</v>
          </cell>
        </row>
        <row r="77">
          <cell r="A77" t="str">
            <v>Alumol Sika</v>
          </cell>
        </row>
        <row r="78">
          <cell r="A78" t="str">
            <v>Amarre plástico (zuncho)</v>
          </cell>
        </row>
        <row r="79">
          <cell r="A79" t="str">
            <v>Anclajes y abrazadera para bajantes aguas lluvias (3 - 4 plg)</v>
          </cell>
        </row>
        <row r="80">
          <cell r="A80" t="str">
            <v>Angulo 2 1/2" x 2 1/2" x 3/16"</v>
          </cell>
        </row>
        <row r="81">
          <cell r="A81" t="str">
            <v>Angulo 3/4 x 1/8</v>
          </cell>
        </row>
        <row r="82">
          <cell r="A82" t="str">
            <v>Angulo de cercha de 2" x 1"</v>
          </cell>
        </row>
        <row r="83">
          <cell r="A83" t="str">
            <v>Angulo de unión A-29</v>
          </cell>
        </row>
        <row r="84">
          <cell r="A84" t="str">
            <v>Anticorrosivo rojo claro PHLC</v>
          </cell>
        </row>
        <row r="85">
          <cell r="A85" t="str">
            <v xml:space="preserve">Antihumedad fachada </v>
          </cell>
        </row>
        <row r="86">
          <cell r="A86" t="str">
            <v>Arandela</v>
          </cell>
        </row>
        <row r="87">
          <cell r="A87" t="str">
            <v>Arbol especie local de 1,80 a 2,00 mts</v>
          </cell>
        </row>
        <row r="88">
          <cell r="A88" t="str">
            <v>Arena Amarilla Lavada</v>
          </cell>
        </row>
        <row r="89">
          <cell r="A89" t="str">
            <v>Arena Blanca</v>
          </cell>
        </row>
        <row r="90">
          <cell r="A90" t="str">
            <v>Arena de peña</v>
          </cell>
        </row>
        <row r="91">
          <cell r="A91" t="str">
            <v>Arena de rio</v>
          </cell>
        </row>
        <row r="92">
          <cell r="A92" t="str">
            <v>Arena de río (viaje 5 m3)</v>
          </cell>
        </row>
        <row r="93">
          <cell r="A93" t="str">
            <v xml:space="preserve">Arena lavada blanca </v>
          </cell>
        </row>
        <row r="94">
          <cell r="A94" t="str">
            <v>Arena lavada de pozo</v>
          </cell>
        </row>
        <row r="95">
          <cell r="A95" t="str">
            <v>Atornillador</v>
          </cell>
        </row>
        <row r="96">
          <cell r="A96" t="str">
            <v>Automático 3x100 Amp.</v>
          </cell>
        </row>
        <row r="97">
          <cell r="A97" t="str">
            <v>Automático 3x30, 3x40, 3x50 o 3x60 Amp.</v>
          </cell>
        </row>
        <row r="98">
          <cell r="A98" t="str">
            <v>Automático enchufable 1x20 Amp.</v>
          </cell>
        </row>
        <row r="99">
          <cell r="A99" t="str">
            <v>Automático enchufable 1x40 Amp.</v>
          </cell>
        </row>
        <row r="100">
          <cell r="A100" t="str">
            <v>Automático enchufable 2x20, 2x30, 2x40, 2x50 o 2x60 Amp.</v>
          </cell>
        </row>
        <row r="101">
          <cell r="A101" t="str">
            <v>Automático enchufable 2x70, 2x80 o 2x100 Amp.</v>
          </cell>
        </row>
        <row r="102">
          <cell r="A102" t="str">
            <v>Bajante PVC Rectangular</v>
          </cell>
        </row>
        <row r="103">
          <cell r="A103" t="str">
            <v xml:space="preserve">Baldosin cerámico blanco 20 x 20  Trafico 4 </v>
          </cell>
        </row>
        <row r="104">
          <cell r="A104" t="str">
            <v>Baldosin cerámico blanco 30 x 30</v>
          </cell>
        </row>
        <row r="105">
          <cell r="A105" t="str">
            <v>Baldosin cerámico cristanac corona 32,4 x 32,4</v>
          </cell>
        </row>
        <row r="106">
          <cell r="A106" t="str">
            <v>Baldosin cerámico Italia (30,5 x 30,5)</v>
          </cell>
        </row>
        <row r="107">
          <cell r="A107" t="str">
            <v>Baldosin cerámico pared  de 20 x 20 blanco primera</v>
          </cell>
        </row>
        <row r="108">
          <cell r="A108" t="str">
            <v>Baldosin cerámico pared Valencia 20,5 x 30,5</v>
          </cell>
        </row>
        <row r="109">
          <cell r="A109" t="str">
            <v>Baldosin de granito (30 x 30)</v>
          </cell>
        </row>
        <row r="110">
          <cell r="A110" t="str">
            <v>Barniz vitriflex</v>
          </cell>
        </row>
        <row r="111">
          <cell r="A111" t="str">
            <v>Barra  proyectante Franklin Brass, en acero Inoxidable de  1-1/4" 39 - 1/4" proyectante, capacidad mínima de 500 libras; incluye chazos y tornillos suminsitrados por el fabricante.</v>
          </cell>
        </row>
        <row r="112">
          <cell r="A112" t="str">
            <v>Barra discapacitados 18" (46 cm) cromo grival</v>
          </cell>
        </row>
        <row r="113">
          <cell r="A113" t="str">
            <v>Barra discapacitados 30" (76 cm) cromo grival; incluye chazos y tornillos, suministrados por el fabricante</v>
          </cell>
        </row>
        <row r="114">
          <cell r="A114" t="str">
            <v>Bentonita</v>
          </cell>
        </row>
        <row r="115">
          <cell r="A115" t="str">
            <v>Bisagra alum.Ext 2"</v>
          </cell>
        </row>
        <row r="116">
          <cell r="A116" t="str">
            <v>Bisagra alum.Ext 3"</v>
          </cell>
        </row>
        <row r="117">
          <cell r="A117" t="str">
            <v>Bisagra Metalisteria triple</v>
          </cell>
        </row>
        <row r="118">
          <cell r="A118" t="str">
            <v>Bloque calado sencillo 20 x 20</v>
          </cell>
        </row>
        <row r="119">
          <cell r="A119" t="str">
            <v>Bloque en concreto par muros estructurales de 0,09 x 19 x 39</v>
          </cell>
        </row>
        <row r="120">
          <cell r="A120" t="str">
            <v>Bloque en concreto para muros  tipo piedra de 12 x 20 X 40 cm.</v>
          </cell>
        </row>
        <row r="121">
          <cell r="A121" t="str">
            <v>Bloque en concreto para muros estructurales de 12  X 20 X 40</v>
          </cell>
        </row>
        <row r="122">
          <cell r="A122" t="str">
            <v>Bloque en concreto para muros no estructurales, lisos de  6 x 20 x 40</v>
          </cell>
        </row>
        <row r="123">
          <cell r="A123" t="str">
            <v>Bloque muro LN-14N</v>
          </cell>
        </row>
        <row r="124">
          <cell r="A124" t="str">
            <v>Bloque No.4</v>
          </cell>
        </row>
        <row r="125">
          <cell r="A125" t="str">
            <v>Bloque No.5</v>
          </cell>
        </row>
        <row r="126">
          <cell r="A126" t="str">
            <v>Bombillo de bajo consumo</v>
          </cell>
        </row>
        <row r="127">
          <cell r="A127" t="str">
            <v>Boquilla terminal EMT de 1"</v>
          </cell>
        </row>
        <row r="128">
          <cell r="A128" t="str">
            <v>Boquilla terminal EMT de 1-1/2"</v>
          </cell>
        </row>
        <row r="129">
          <cell r="A129" t="str">
            <v>Boquilla terminal EMT de 3/4"</v>
          </cell>
        </row>
        <row r="130">
          <cell r="A130" t="str">
            <v>Boquilla terminal PVC de 1"</v>
          </cell>
        </row>
        <row r="131">
          <cell r="A131" t="str">
            <v>Boquilla terminal PVC de 1/2"</v>
          </cell>
        </row>
        <row r="132">
          <cell r="A132" t="str">
            <v>Boquilla terminal PVC de 1-1/2"</v>
          </cell>
        </row>
        <row r="133">
          <cell r="A133" t="str">
            <v>Boquilla terminal PVC de 3/4"</v>
          </cell>
        </row>
        <row r="134">
          <cell r="A134" t="str">
            <v>Brazo para luminaria en poste</v>
          </cell>
        </row>
        <row r="135">
          <cell r="A135" t="str">
            <v>Breaker de riel bipolar  2 x 100A</v>
          </cell>
        </row>
        <row r="136">
          <cell r="A136" t="str">
            <v>Broca para concreto 1/2"</v>
          </cell>
        </row>
        <row r="137">
          <cell r="A137" t="str">
            <v>Broca para concreto 1/4"</v>
          </cell>
        </row>
        <row r="138">
          <cell r="A138" t="str">
            <v>Buje roscado  1" x 1 1/4"  PVC - Presión</v>
          </cell>
        </row>
        <row r="139">
          <cell r="A139" t="str">
            <v>Buje roscado  1" x 3/4"  PVC - Presión</v>
          </cell>
        </row>
        <row r="140">
          <cell r="A140" t="str">
            <v>Buje roscado  3/4" x 1/2" PVC - Presión</v>
          </cell>
        </row>
        <row r="141">
          <cell r="A141" t="str">
            <v>Caballete para cubierta bioclimatica, en acero y foil de aluminio de 0,70 x 2 mts</v>
          </cell>
        </row>
        <row r="142">
          <cell r="A142" t="str">
            <v>Cable ACSR 1/0</v>
          </cell>
        </row>
        <row r="143">
          <cell r="A143" t="str">
            <v>Cable ACSR 2/0</v>
          </cell>
        </row>
        <row r="144">
          <cell r="A144" t="str">
            <v>Cable antifraude 1x8+8</v>
          </cell>
        </row>
        <row r="145">
          <cell r="A145" t="str">
            <v>Cable antifraude 2x4+4</v>
          </cell>
        </row>
        <row r="146">
          <cell r="A146" t="str">
            <v>Cable antifraude 2x6+6</v>
          </cell>
        </row>
        <row r="147">
          <cell r="A147" t="str">
            <v>Cable antifraude 2x8+8</v>
          </cell>
        </row>
        <row r="148">
          <cell r="A148" t="str">
            <v>Cable antifraude 3x4+6</v>
          </cell>
        </row>
        <row r="149">
          <cell r="A149" t="str">
            <v>Cable antifraude 3x6+8</v>
          </cell>
        </row>
        <row r="150">
          <cell r="A150" t="str">
            <v>Cable antifraude 3x8+10</v>
          </cell>
        </row>
        <row r="151">
          <cell r="A151" t="str">
            <v>Cable de cobre No 2</v>
          </cell>
        </row>
        <row r="152">
          <cell r="A152" t="str">
            <v>Cable de cobre No 4</v>
          </cell>
        </row>
        <row r="153">
          <cell r="A153" t="str">
            <v>Cable de cobre No 6</v>
          </cell>
        </row>
        <row r="154">
          <cell r="A154" t="str">
            <v>Cable de cobre No 8</v>
          </cell>
        </row>
        <row r="155">
          <cell r="A155" t="str">
            <v xml:space="preserve">Cadena galvanizada 3/8" </v>
          </cell>
        </row>
        <row r="156">
          <cell r="A156" t="str">
            <v>Caja 2400</v>
          </cell>
        </row>
        <row r="157">
          <cell r="A157" t="str">
            <v>Caja 5800</v>
          </cell>
        </row>
        <row r="158">
          <cell r="A158" t="str">
            <v>Caja de un medidor Agua</v>
          </cell>
        </row>
        <row r="159">
          <cell r="A159" t="str">
            <v>Caja en mampostería de 30x30x30</v>
          </cell>
        </row>
        <row r="160">
          <cell r="A160" t="str">
            <v>Caja en mampostería doble</v>
          </cell>
        </row>
        <row r="161">
          <cell r="A161" t="str">
            <v>Caja en mampostería sencilla</v>
          </cell>
        </row>
        <row r="162">
          <cell r="A162" t="str">
            <v>Caja en mampostería tipo A.P.</v>
          </cell>
        </row>
        <row r="163">
          <cell r="A163" t="str">
            <v>Caja octagonal</v>
          </cell>
        </row>
        <row r="164">
          <cell r="A164" t="str">
            <v>Caja para 2 circuitos monofásica</v>
          </cell>
        </row>
        <row r="165">
          <cell r="A165" t="str">
            <v>Caja para 3 circuitos monofásica</v>
          </cell>
        </row>
        <row r="166">
          <cell r="A166" t="str">
            <v>Caja para 4 circuitos monofásica</v>
          </cell>
        </row>
        <row r="167">
          <cell r="A167" t="str">
            <v>Caja para 6 circuitos monofásica</v>
          </cell>
        </row>
        <row r="168">
          <cell r="A168" t="str">
            <v>Caja para 9 circuitos bifásica</v>
          </cell>
        </row>
        <row r="169">
          <cell r="A169" t="str">
            <v>Caja para contador energia</v>
          </cell>
        </row>
        <row r="170">
          <cell r="A170" t="str">
            <v>Caja para contador medición indirecta</v>
          </cell>
        </row>
        <row r="171">
          <cell r="A171" t="str">
            <v>Caja tapa registro europa de 15 x 15 blanca</v>
          </cell>
        </row>
        <row r="172">
          <cell r="A172" t="str">
            <v>Calado en concreto prefabricado de 0,40 x 0,40 x 0,20 mts (según diseño arquitectónico)</v>
          </cell>
        </row>
        <row r="173">
          <cell r="A173" t="str">
            <v>Canal PVC  Tipo Amazonas</v>
          </cell>
        </row>
        <row r="174">
          <cell r="A174" t="str">
            <v>Canaleta .8  L=2.40</v>
          </cell>
        </row>
        <row r="175">
          <cell r="A175" t="str">
            <v>Canaleta Metal C/Divis.10 x 4</v>
          </cell>
        </row>
        <row r="176">
          <cell r="A176" t="str">
            <v>Capacete 1"</v>
          </cell>
        </row>
        <row r="177">
          <cell r="A177" t="str">
            <v>Capacete 1-1/2"</v>
          </cell>
        </row>
        <row r="178">
          <cell r="A178" t="str">
            <v>Capacete 3/4"</v>
          </cell>
        </row>
        <row r="179">
          <cell r="A179" t="str">
            <v>Capacete de 1 1/2"</v>
          </cell>
        </row>
        <row r="180">
          <cell r="A180" t="str">
            <v>Capacete de 1 1/4"</v>
          </cell>
        </row>
        <row r="181">
          <cell r="A181" t="str">
            <v>Caseton de E = 0,52 m</v>
          </cell>
        </row>
        <row r="182">
          <cell r="A182" t="str">
            <v>Caseton de E = 0.40 m</v>
          </cell>
        </row>
        <row r="183">
          <cell r="A183" t="str">
            <v>Caseton de E = 0.42 m</v>
          </cell>
        </row>
        <row r="184">
          <cell r="A184" t="str">
            <v>Caseton de E = 0.45 m</v>
          </cell>
        </row>
        <row r="185">
          <cell r="A185" t="str">
            <v xml:space="preserve">Cemento blanco </v>
          </cell>
        </row>
        <row r="186">
          <cell r="A186" t="str">
            <v xml:space="preserve">Cemento gris </v>
          </cell>
        </row>
        <row r="187">
          <cell r="A187" t="str">
            <v>Cerco ordinario 3M</v>
          </cell>
        </row>
        <row r="188">
          <cell r="A188" t="str">
            <v>Cerradura de alcoba en poma metálica</v>
          </cell>
        </row>
        <row r="189">
          <cell r="A189" t="str">
            <v>Cerradura Gato doble cerrojo/210400</v>
          </cell>
        </row>
        <row r="190">
          <cell r="A190" t="str">
            <v>Cerradura Inafer C-998 Madera</v>
          </cell>
        </row>
        <row r="191">
          <cell r="A191" t="str">
            <v>Cerradura puerta discapacitados 63 AA - F30 B A &amp; A</v>
          </cell>
        </row>
        <row r="192">
          <cell r="A192" t="str">
            <v xml:space="preserve">Cerradura Schlage, cilindrica de manija Jupiter cromada mate Ref. </v>
          </cell>
        </row>
        <row r="193">
          <cell r="A193" t="str">
            <v>Cerradura Shlage Ref A30D - terraza, Georgia</v>
          </cell>
        </row>
        <row r="194">
          <cell r="A194" t="str">
            <v>Cerradura Shlage Ref B362 Doble cilindro</v>
          </cell>
        </row>
        <row r="195">
          <cell r="A195" t="str">
            <v>Cerradura YALE 170 1/4</v>
          </cell>
        </row>
        <row r="196">
          <cell r="A196" t="str">
            <v>Cerradura YALE doble pasador 987-1 1/4</v>
          </cell>
        </row>
        <row r="197">
          <cell r="A197" t="str">
            <v>Cesped - especie nativa</v>
          </cell>
        </row>
        <row r="198">
          <cell r="A198" t="str">
            <v xml:space="preserve">Chazo p/tornillo </v>
          </cell>
        </row>
        <row r="199">
          <cell r="A199" t="str">
            <v>Cheque red white roscado  3/4"; incluye accesorios</v>
          </cell>
        </row>
        <row r="200">
          <cell r="A200" t="str">
            <v>Cheque red white roscado de   1/2"; incluye accesorios</v>
          </cell>
        </row>
        <row r="201">
          <cell r="A201" t="str">
            <v>Cheque red white roscado de 1"; incluye accesorios</v>
          </cell>
        </row>
        <row r="202">
          <cell r="A202" t="str">
            <v>Cinta aislante</v>
          </cell>
        </row>
        <row r="203">
          <cell r="A203" t="str">
            <v>Cinta peligro</v>
          </cell>
        </row>
        <row r="204">
          <cell r="A204" t="str">
            <v xml:space="preserve">Cinta Teflón </v>
          </cell>
        </row>
        <row r="205">
          <cell r="A205" t="str">
            <v>Clavija de caucho 3 polos aérea</v>
          </cell>
        </row>
        <row r="206">
          <cell r="A206" t="str">
            <v>CLORO DESINFECTANTE</v>
          </cell>
        </row>
        <row r="207">
          <cell r="A207" t="str">
            <v>Codo 90º  CxC Sanitario 2"</v>
          </cell>
        </row>
        <row r="208">
          <cell r="A208" t="str">
            <v>Codo 90º  CxC Sanitario 3"</v>
          </cell>
        </row>
        <row r="209">
          <cell r="A209" t="str">
            <v>Codo 90º  CxC Sanitario 4"</v>
          </cell>
        </row>
        <row r="210">
          <cell r="A210" t="str">
            <v>Codo 90º 1/4 CxC 3"</v>
          </cell>
        </row>
        <row r="211">
          <cell r="A211" t="str">
            <v>Codo 90º 1/4 CxC 4"</v>
          </cell>
        </row>
        <row r="212">
          <cell r="A212" t="str">
            <v>Codo 90º Pres.PVC 1 1/2"</v>
          </cell>
        </row>
        <row r="213">
          <cell r="A213" t="str">
            <v>Codo 90º Pres.PVC 1"</v>
          </cell>
        </row>
        <row r="214">
          <cell r="A214" t="str">
            <v>Codo 90º Pres.PVC 1/2"</v>
          </cell>
        </row>
        <row r="215">
          <cell r="A215" t="str">
            <v>Codo 90º Pres.PVC 2"</v>
          </cell>
        </row>
        <row r="216">
          <cell r="A216" t="str">
            <v>Codo 90º Pres.PVC 3/4"</v>
          </cell>
        </row>
        <row r="217">
          <cell r="A217" t="str">
            <v>Codo bajante 90º PVC rectangular</v>
          </cell>
        </row>
        <row r="218">
          <cell r="A218" t="str">
            <v>Codo H.G: 1"</v>
          </cell>
        </row>
        <row r="219">
          <cell r="A219" t="str">
            <v>Codo H.G: 1. 1/2"</v>
          </cell>
        </row>
        <row r="220">
          <cell r="A220" t="str">
            <v>Codo H.G: 1/2"</v>
          </cell>
        </row>
        <row r="221">
          <cell r="A221" t="str">
            <v>Codo PVC-P 1/2"</v>
          </cell>
        </row>
        <row r="222">
          <cell r="A222" t="str">
            <v>Codo PVC-P 3/4"</v>
          </cell>
        </row>
        <row r="223">
          <cell r="A223" t="str">
            <v>Codo PVC-S  22,5º</v>
          </cell>
        </row>
        <row r="224">
          <cell r="A224" t="str">
            <v>Concreto de 2,000 p.s.i.</v>
          </cell>
        </row>
        <row r="225">
          <cell r="A225" t="str">
            <v>Concreto de 2,500 p.s.i.</v>
          </cell>
        </row>
        <row r="226">
          <cell r="A226" t="str">
            <v>Concreto de 3,000 p.s.i.</v>
          </cell>
        </row>
        <row r="227">
          <cell r="A227" t="str">
            <v>Concreto de 3,000 p.s.i., premezclado y  bombeado</v>
          </cell>
        </row>
        <row r="228">
          <cell r="A228" t="str">
            <v>Concreto de 3,500 p.s.i.</v>
          </cell>
        </row>
        <row r="229">
          <cell r="A229" t="str">
            <v>Concreto de 4,000 p.s.i.</v>
          </cell>
        </row>
        <row r="230">
          <cell r="A230" t="str">
            <v>Conector para varilla cooper weld</v>
          </cell>
        </row>
        <row r="231">
          <cell r="A231" t="str">
            <v>Contador electrónico bifásico</v>
          </cell>
        </row>
        <row r="232">
          <cell r="A232" t="str">
            <v>Contador electrónico Trifásico</v>
          </cell>
        </row>
        <row r="233">
          <cell r="A233" t="str">
            <v>Coraza PVC de 1/2"</v>
          </cell>
        </row>
        <row r="234">
          <cell r="A234" t="str">
            <v>Cortacircuito de cañuela</v>
          </cell>
        </row>
        <row r="235">
          <cell r="A235" t="str">
            <v>Cortafrío</v>
          </cell>
        </row>
        <row r="236">
          <cell r="A236" t="str">
            <v>Cruceta de 1.50</v>
          </cell>
        </row>
        <row r="237">
          <cell r="A237" t="str">
            <v>Curva conduit PVC 1"</v>
          </cell>
        </row>
        <row r="238">
          <cell r="A238" t="str">
            <v>Curva conduit PVC 1/2"</v>
          </cell>
        </row>
        <row r="239">
          <cell r="A239" t="str">
            <v>Curva conduit PVC 1-1/2"</v>
          </cell>
        </row>
        <row r="240">
          <cell r="A240" t="str">
            <v>Curva conduit PVC 3/4"</v>
          </cell>
        </row>
        <row r="241">
          <cell r="A241" t="str">
            <v>Curva galvanizada de 1 1/2"</v>
          </cell>
        </row>
        <row r="242">
          <cell r="A242" t="str">
            <v>Curva galvanizada de 1 1/4"</v>
          </cell>
        </row>
        <row r="243">
          <cell r="A243" t="str">
            <v>Curva galvanizada de 1"</v>
          </cell>
        </row>
        <row r="244">
          <cell r="A244" t="str">
            <v>Derivación luminaria con empalme y cable encauchetado</v>
          </cell>
        </row>
        <row r="245">
          <cell r="A245" t="str">
            <v>Desagüe automatico lavamanos</v>
          </cell>
        </row>
        <row r="246">
          <cell r="A246" t="str">
            <v>Detergentes, ácidos</v>
          </cell>
        </row>
        <row r="247">
          <cell r="A247" t="str">
            <v>Diagonal</v>
          </cell>
        </row>
        <row r="248">
          <cell r="A248" t="str">
            <v>Disolvente Thinner</v>
          </cell>
        </row>
        <row r="249">
          <cell r="A249" t="str">
            <v>Divisor Ref ALN - 546</v>
          </cell>
        </row>
        <row r="250">
          <cell r="A250" t="str">
            <v>Domo acrílico</v>
          </cell>
        </row>
        <row r="251">
          <cell r="A251" t="str">
            <v xml:space="preserve">Ducha  sencilla incluye accesorios </v>
          </cell>
        </row>
        <row r="252">
          <cell r="A252" t="str">
            <v>Durmiente abarco 4M</v>
          </cell>
        </row>
        <row r="253">
          <cell r="A253" t="str">
            <v>Durmiente ordinario 3 m</v>
          </cell>
        </row>
        <row r="254">
          <cell r="A254" t="str">
            <v>Empaque Triangular Caucho</v>
          </cell>
        </row>
        <row r="255">
          <cell r="A255" t="str">
            <v>Encauchetado 3x16</v>
          </cell>
        </row>
        <row r="256">
          <cell r="A256" t="str">
            <v>Enchape de mesón en madera Cedro</v>
          </cell>
        </row>
        <row r="257">
          <cell r="A257" t="str">
            <v>Encofroil MET- Desmoldante Cast Off</v>
          </cell>
        </row>
        <row r="258">
          <cell r="A258" t="str">
            <v>Escuadra metálica para anclaje</v>
          </cell>
        </row>
        <row r="259">
          <cell r="A259" t="str">
            <v>Esfumado 20,5 x 20,5</v>
          </cell>
        </row>
        <row r="260">
          <cell r="A260" t="str">
            <v>Esmalte epoxico Epoxibler 2 componentes</v>
          </cell>
        </row>
        <row r="261">
          <cell r="A261" t="str">
            <v>Esmalte mate supersintético</v>
          </cell>
        </row>
        <row r="262">
          <cell r="A262" t="str">
            <v>Esmalte sintético para señalización</v>
          </cell>
        </row>
        <row r="263">
          <cell r="A263" t="str">
            <v>Esmalte sintético Pintulux</v>
          </cell>
        </row>
        <row r="264">
          <cell r="A264" t="str">
            <v>Esmalte sobre reja</v>
          </cell>
        </row>
        <row r="265">
          <cell r="A265" t="str">
            <v>Espárrago para anclaje</v>
          </cell>
        </row>
        <row r="266">
          <cell r="A266" t="str">
            <v>Espejo biselado de 4 mm</v>
          </cell>
        </row>
        <row r="267">
          <cell r="A267" t="str">
            <v>Estaca madera para replanteo</v>
          </cell>
        </row>
        <row r="268">
          <cell r="A268" t="str">
            <v xml:space="preserve">Estuco </v>
          </cell>
        </row>
        <row r="269">
          <cell r="A269" t="str">
            <v xml:space="preserve">Falleba </v>
          </cell>
        </row>
        <row r="270">
          <cell r="A270" t="str">
            <v>Falleba con portacandado</v>
          </cell>
        </row>
        <row r="271">
          <cell r="A271" t="str">
            <v>Flotador 3/4 plg - bronce, incluye accesorios</v>
          </cell>
        </row>
        <row r="272">
          <cell r="A272" t="str">
            <v>Flotador mecánico 1" Incluye accesorios</v>
          </cell>
        </row>
        <row r="273">
          <cell r="A273" t="str">
            <v>Fluorescente 2x32 bajo consumo</v>
          </cell>
        </row>
        <row r="274">
          <cell r="A274" t="str">
            <v>Fotocelda para luminaria en poste</v>
          </cell>
        </row>
        <row r="275">
          <cell r="A275" t="str">
            <v xml:space="preserve">Gancho galvanizado con platina </v>
          </cell>
        </row>
        <row r="276">
          <cell r="A276" t="str">
            <v>Gancho para canaleta 90 madera</v>
          </cell>
        </row>
        <row r="277">
          <cell r="A277" t="str">
            <v>Gancho teja eternit 150mm</v>
          </cell>
        </row>
        <row r="278">
          <cell r="A278" t="str">
            <v>Gancho teja eternit 55mm</v>
          </cell>
        </row>
        <row r="279">
          <cell r="A279" t="str">
            <v>Gancho Tensor GalvanizadoTipo comercial 5/16 x 4 1/4"</v>
          </cell>
        </row>
        <row r="280">
          <cell r="A280" t="str">
            <v>Geotextil NT 1600</v>
          </cell>
        </row>
        <row r="281">
          <cell r="A281" t="str">
            <v>Geotextil Tejido 1700</v>
          </cell>
        </row>
        <row r="282">
          <cell r="A282" t="str">
            <v>Grafil 6 mm</v>
          </cell>
        </row>
        <row r="283">
          <cell r="A283" t="str">
            <v>Grafil 8 mm</v>
          </cell>
        </row>
        <row r="284">
          <cell r="A284" t="str">
            <v>Granito No.2</v>
          </cell>
        </row>
        <row r="285">
          <cell r="A285" t="str">
            <v>Granito Pulido para mesones</v>
          </cell>
        </row>
        <row r="286">
          <cell r="A286" t="str">
            <v>Gravilla de rio (viaje 5 m3)</v>
          </cell>
        </row>
        <row r="287">
          <cell r="A287" t="str">
            <v>Gravilla mona Nº 2</v>
          </cell>
        </row>
        <row r="288">
          <cell r="A288" t="str">
            <v>Griferia Lavaplatos sencilla metal cromo</v>
          </cell>
        </row>
        <row r="289">
          <cell r="A289" t="str">
            <v>Grúa</v>
          </cell>
        </row>
        <row r="290">
          <cell r="A290" t="str">
            <v>Guardaescoba granito  7 X 33</v>
          </cell>
        </row>
        <row r="291">
          <cell r="A291" t="str">
            <v>Guardaescoba granito pulido media caña; tipo alfa</v>
          </cell>
        </row>
        <row r="292">
          <cell r="A292" t="str">
            <v>Guaya 1/8"</v>
          </cell>
        </row>
        <row r="293">
          <cell r="A293" t="str">
            <v>Hebilla bandit 3/8"</v>
          </cell>
        </row>
        <row r="294">
          <cell r="A294" t="str">
            <v>Hidrosello Canal Amazonas</v>
          </cell>
        </row>
        <row r="295">
          <cell r="A295" t="str">
            <v>Hierro cuadrado 9 mm</v>
          </cell>
        </row>
        <row r="296">
          <cell r="A296" t="str">
            <v>Hoja puerta triplex 0,81</v>
          </cell>
        </row>
        <row r="297">
          <cell r="A297" t="str">
            <v>Hoja puerta triplex 4mm.(2x1). Entamborada. Estructura ancho=0.10 m., espesor 4cm.</v>
          </cell>
        </row>
        <row r="298">
          <cell r="A298" t="str">
            <v>Icopor</v>
          </cell>
        </row>
        <row r="299">
          <cell r="A299" t="str">
            <v>Instalación Acometidad Sanitaria - Baños inc Mat.</v>
          </cell>
        </row>
        <row r="300">
          <cell r="A300" t="str">
            <v>Interruptor doble</v>
          </cell>
        </row>
        <row r="301">
          <cell r="A301" t="str">
            <v>Interruptor sencillo</v>
          </cell>
        </row>
        <row r="302">
          <cell r="A302" t="str">
            <v>Interruptor sencillo + tomacorriente con polo a tierra</v>
          </cell>
        </row>
        <row r="303">
          <cell r="A303" t="str">
            <v>Interruptor triple</v>
          </cell>
        </row>
        <row r="304">
          <cell r="A304" t="str">
            <v>Juego conx. Tanque</v>
          </cell>
        </row>
        <row r="305">
          <cell r="A305" t="str">
            <v>Ladrillo prensado Santa Fe</v>
          </cell>
        </row>
        <row r="306">
          <cell r="A306" t="str">
            <v>Ladrillo rejilla</v>
          </cell>
        </row>
        <row r="307">
          <cell r="A307" t="str">
            <v>Ladrillo tolete común</v>
          </cell>
        </row>
        <row r="308">
          <cell r="A308" t="str">
            <v>Ladrillo tolete estructural, color según especificaciones arquitectónicas, propias del proyecto (visto 2 caras)</v>
          </cell>
        </row>
        <row r="309">
          <cell r="A309" t="str">
            <v>Ladrillo tolete recocido</v>
          </cell>
        </row>
        <row r="310">
          <cell r="A310" t="str">
            <v>Lamina Cold-Rolled Cal. 18 - M2</v>
          </cell>
        </row>
        <row r="311">
          <cell r="A311" t="str">
            <v>Lamina Cold-Rolled Cal. 20</v>
          </cell>
        </row>
        <row r="312">
          <cell r="A312" t="str">
            <v>Lamina Cold-Rolled Cal.18  1,2 x 2,4 m</v>
          </cell>
        </row>
        <row r="313">
          <cell r="A313" t="str">
            <v>Lámina galvanizada Cal 18</v>
          </cell>
        </row>
        <row r="314">
          <cell r="A314" t="str">
            <v>Lamina galvanizada cal.20</v>
          </cell>
        </row>
        <row r="315">
          <cell r="A315" t="str">
            <v>Lámina lisa Aluminio e=3mm</v>
          </cell>
        </row>
        <row r="316">
          <cell r="A316" t="str">
            <v>Lámpara fluorescente 2 x 32 - T 8</v>
          </cell>
        </row>
        <row r="317">
          <cell r="A317" t="str">
            <v xml:space="preserve">Lámpara Fluorescente 2 x 48" </v>
          </cell>
        </row>
        <row r="318">
          <cell r="A318" t="str">
            <v>Lavamanos  de colgar blanco</v>
          </cell>
        </row>
        <row r="319">
          <cell r="A319" t="str">
            <v>Lavamanos de sobreponer blanco</v>
          </cell>
        </row>
        <row r="320">
          <cell r="A320" t="str">
            <v>Lavaplatos de empotrar acero inoxidable 35x50</v>
          </cell>
        </row>
        <row r="321">
          <cell r="A321" t="str">
            <v>Limpiador PVC 1/8</v>
          </cell>
        </row>
        <row r="322">
          <cell r="A322" t="str">
            <v>Llave individual para lavamanos</v>
          </cell>
        </row>
        <row r="323">
          <cell r="A323" t="str">
            <v>Llave terminal 1/2" - cromada , incluye adaptadores</v>
          </cell>
        </row>
        <row r="324">
          <cell r="A324" t="str">
            <v>Lona Verde</v>
          </cell>
        </row>
        <row r="325">
          <cell r="A325" t="str">
            <v>Lubricante de silicona Canal y Bajante Amazonas</v>
          </cell>
        </row>
        <row r="326">
          <cell r="A326" t="str">
            <v>Luminaria de sodio cerrada 125W 208W</v>
          </cell>
        </row>
        <row r="327">
          <cell r="A327" t="str">
            <v>Luminaria de sodio cerrada 70W 208W</v>
          </cell>
        </row>
        <row r="328">
          <cell r="A328" t="str">
            <v>Malla con vena</v>
          </cell>
        </row>
        <row r="329">
          <cell r="A329" t="str">
            <v>Malla electrosoldada D 4 x 4 mm y Separación 15 x 25 cm</v>
          </cell>
        </row>
        <row r="330">
          <cell r="A330" t="str">
            <v>Malla Eslabonada galvanizada Cal 12 huecos de 1/12 x  1/2 plg</v>
          </cell>
        </row>
        <row r="331">
          <cell r="A331" t="str">
            <v>Malla para gaviones</v>
          </cell>
        </row>
        <row r="332">
          <cell r="A332" t="str">
            <v>Malla tipo gallinero</v>
          </cell>
        </row>
        <row r="333">
          <cell r="A333" t="str">
            <v xml:space="preserve">Mallas electrosoldadas </v>
          </cell>
        </row>
        <row r="334">
          <cell r="A334" t="str">
            <v>Manija</v>
          </cell>
        </row>
        <row r="335">
          <cell r="A335" t="str">
            <v xml:space="preserve">Manija para ventana de aluminio </v>
          </cell>
        </row>
        <row r="336">
          <cell r="A336" t="str">
            <v>Maniobra de corte</v>
          </cell>
        </row>
        <row r="337">
          <cell r="A337" t="str">
            <v>Manto Asfaltico con foil de aluminio</v>
          </cell>
        </row>
        <row r="338">
          <cell r="A338" t="str">
            <v>Marco para caja doble</v>
          </cell>
        </row>
        <row r="339">
          <cell r="A339" t="str">
            <v>Marco para caja sencilla</v>
          </cell>
        </row>
        <row r="340">
          <cell r="A340" t="str">
            <v>Marco puerta de seguridad Cal.18</v>
          </cell>
        </row>
        <row r="341">
          <cell r="A341" t="str">
            <v>Marco puerta lámina 1.00. Lám.Cal.18</v>
          </cell>
        </row>
        <row r="342">
          <cell r="A342" t="str">
            <v>Marco puerta lámina Cold rolled Cal 18</v>
          </cell>
        </row>
        <row r="343">
          <cell r="A343" t="str">
            <v>Marco ventana</v>
          </cell>
        </row>
        <row r="344">
          <cell r="A344" t="str">
            <v>Marco y tapa para caja de inspección de  0,30 x 0,30 mts</v>
          </cell>
        </row>
        <row r="345">
          <cell r="A345" t="str">
            <v>Marco y tapa para cámara de inspección CS274</v>
          </cell>
        </row>
        <row r="346">
          <cell r="A346" t="str">
            <v>Marco y tapa para cámara de inspección CS275</v>
          </cell>
        </row>
        <row r="347">
          <cell r="A347" t="str">
            <v>Marmolina</v>
          </cell>
        </row>
        <row r="348">
          <cell r="A348" t="str">
            <v>Medidor de agua 1/2"</v>
          </cell>
        </row>
        <row r="349">
          <cell r="A349" t="str">
            <v>Medidor de luz Trifásico</v>
          </cell>
        </row>
        <row r="350">
          <cell r="A350" t="str">
            <v>Mesón acero inoxidable Cal.16. Dim.(0.60 x 0.85).</v>
          </cell>
        </row>
        <row r="351">
          <cell r="A351" t="str">
            <v>Mesón acero inoxidable Cal.16. Dim.(0.76 x 1.02).</v>
          </cell>
        </row>
        <row r="352">
          <cell r="A352" t="str">
            <v>Mesón acero inoxidable Cal.16. Dim.(0.90 x 2.95).</v>
          </cell>
        </row>
        <row r="353">
          <cell r="A353" t="str">
            <v>Mesón acero inoxidable Cal.16. Dim.(1.30 x 4.15).</v>
          </cell>
        </row>
        <row r="354">
          <cell r="A354" t="str">
            <v>Mortero 1:3</v>
          </cell>
        </row>
        <row r="355">
          <cell r="A355" t="str">
            <v>Mortero 1:3 impermeabilizado</v>
          </cell>
        </row>
        <row r="356">
          <cell r="A356" t="str">
            <v>Mortero 1:4</v>
          </cell>
        </row>
        <row r="357">
          <cell r="A357" t="str">
            <v>Mortero 1:4 impermeabilizado</v>
          </cell>
        </row>
        <row r="358">
          <cell r="A358" t="str">
            <v>Mortero 1:5</v>
          </cell>
        </row>
        <row r="359">
          <cell r="A359" t="str">
            <v>Mortero 1:7</v>
          </cell>
        </row>
        <row r="360">
          <cell r="A360" t="str">
            <v>Mortero de pega 1:4 e=1,5 cm</v>
          </cell>
        </row>
        <row r="361">
          <cell r="A361" t="str">
            <v xml:space="preserve">Mortero de relleno 1:4 </v>
          </cell>
        </row>
        <row r="362">
          <cell r="A362" t="str">
            <v>Multiamperímetro</v>
          </cell>
        </row>
        <row r="363">
          <cell r="A363" t="str">
            <v>Niple H.G. 1/2 " x 0,10 m</v>
          </cell>
        </row>
        <row r="364">
          <cell r="A364" t="str">
            <v>Niple H.G. 1/2 " x 0,20 m</v>
          </cell>
        </row>
        <row r="365">
          <cell r="A365" t="str">
            <v>Orinal Mediano  blanco primera calidad,   incluye griferia tradicional cromo  tipo grival  o similar y accesorios</v>
          </cell>
        </row>
        <row r="366">
          <cell r="A366" t="str">
            <v>Pabmeril pliego</v>
          </cell>
        </row>
        <row r="367">
          <cell r="A367" t="str">
            <v>Paral de Madera 3m</v>
          </cell>
        </row>
        <row r="368">
          <cell r="A368" t="str">
            <v>Paral en tubo metalico seccion cuadra de 1 1/2" cal. 18</v>
          </cell>
        </row>
        <row r="369">
          <cell r="A369" t="str">
            <v>Pararayos</v>
          </cell>
        </row>
        <row r="370">
          <cell r="A370" t="str">
            <v>Pegacor blanco</v>
          </cell>
        </row>
        <row r="371">
          <cell r="A371" t="str">
            <v xml:space="preserve">Peinazo </v>
          </cell>
        </row>
        <row r="372">
          <cell r="A372" t="str">
            <v>Percha de 2 puestos BT</v>
          </cell>
        </row>
        <row r="373">
          <cell r="A373" t="str">
            <v>Percha de 3 puestos BT</v>
          </cell>
        </row>
        <row r="374">
          <cell r="A374" t="str">
            <v>Percha de 4 puestos BT</v>
          </cell>
        </row>
        <row r="375">
          <cell r="A375" t="str">
            <v>Percha galvanizada de 1 puesto</v>
          </cell>
        </row>
        <row r="376">
          <cell r="A376" t="str">
            <v>Perfil ALN 1101</v>
          </cell>
        </row>
        <row r="377">
          <cell r="A377" t="str">
            <v>Perfil ALN 1102</v>
          </cell>
        </row>
        <row r="378">
          <cell r="A378" t="str">
            <v>Perfil ALN 167</v>
          </cell>
        </row>
        <row r="379">
          <cell r="A379" t="str">
            <v>Perfil ALN 173</v>
          </cell>
        </row>
        <row r="380">
          <cell r="A380" t="str">
            <v>Perfil ALN 174</v>
          </cell>
        </row>
        <row r="381">
          <cell r="A381" t="str">
            <v>Perfil ALN 175</v>
          </cell>
        </row>
        <row r="382">
          <cell r="A382" t="str">
            <v>Perfil ALN 176</v>
          </cell>
        </row>
        <row r="383">
          <cell r="A383" t="str">
            <v>Perfil ALN 177</v>
          </cell>
        </row>
        <row r="384">
          <cell r="A384" t="str">
            <v>Perfil ALN 219</v>
          </cell>
        </row>
        <row r="385">
          <cell r="A385" t="str">
            <v>Perfil ALN 292</v>
          </cell>
        </row>
        <row r="386">
          <cell r="A386" t="str">
            <v>Perfil ALN 312</v>
          </cell>
        </row>
        <row r="387">
          <cell r="A387" t="str">
            <v>Perfil ALN 313</v>
          </cell>
        </row>
        <row r="388">
          <cell r="A388" t="str">
            <v>Perfil ALN 314</v>
          </cell>
        </row>
        <row r="389">
          <cell r="A389" t="str">
            <v>Perfil ALN 315</v>
          </cell>
        </row>
        <row r="390">
          <cell r="A390" t="str">
            <v>Perfil ALN 682</v>
          </cell>
        </row>
        <row r="391">
          <cell r="A391" t="str">
            <v>Perfil ALN 876</v>
          </cell>
        </row>
        <row r="392">
          <cell r="A392" t="str">
            <v>Perfil ALN 877</v>
          </cell>
        </row>
        <row r="393">
          <cell r="A393" t="str">
            <v>Perfil ALN 879</v>
          </cell>
        </row>
        <row r="394">
          <cell r="A394" t="str">
            <v>Perfil ALN 937</v>
          </cell>
        </row>
        <row r="395">
          <cell r="A395" t="str">
            <v>Perfil ALN-545</v>
          </cell>
        </row>
        <row r="396">
          <cell r="A396" t="str">
            <v>Perfil aluminio T094 de 3 x 1" (72 X 21 mm)</v>
          </cell>
        </row>
        <row r="397">
          <cell r="A397" t="str">
            <v>Perfil aluminio tubular 3 x 1" x 1/2"  T-095 - 1 aleta</v>
          </cell>
        </row>
        <row r="398">
          <cell r="A398" t="str">
            <v>Perfil aluminio tubular con aletas cuad. 1" doble aleta divisor  T-078.</v>
          </cell>
        </row>
        <row r="399">
          <cell r="A399" t="str">
            <v>Perfil ASTM A 500 grado C 60 x 40 x 2 MM</v>
          </cell>
        </row>
        <row r="400">
          <cell r="A400" t="str">
            <v>Perfil en aluminio 1/2" x 1/2"</v>
          </cell>
        </row>
        <row r="401">
          <cell r="A401" t="str">
            <v>Perfil para cubierta PHR C</v>
          </cell>
        </row>
        <row r="402">
          <cell r="A402" t="str">
            <v>Perfil PHR - PAG 160 X 60 - 1,5 MM</v>
          </cell>
        </row>
        <row r="403">
          <cell r="A403" t="str">
            <v>Perfil PHR C - 220 x 80  2,5 mm</v>
          </cell>
        </row>
        <row r="404">
          <cell r="A404" t="str">
            <v>Perfil T04</v>
          </cell>
        </row>
        <row r="405">
          <cell r="A405" t="str">
            <v>Perno 1/2" Alt.Vel..1 3/4"</v>
          </cell>
        </row>
        <row r="406">
          <cell r="A406" t="str">
            <v>Perno de expansión 3" x 3/8"</v>
          </cell>
        </row>
        <row r="407">
          <cell r="A407" t="str">
            <v>Pernos</v>
          </cell>
        </row>
        <row r="408">
          <cell r="A408" t="str">
            <v>Pernos 3x8"</v>
          </cell>
        </row>
        <row r="409">
          <cell r="A409" t="str">
            <v>Perros de 1/8"</v>
          </cell>
        </row>
        <row r="410">
          <cell r="A410" t="str">
            <v>Piedra media zonga</v>
          </cell>
        </row>
        <row r="411">
          <cell r="A411" t="str">
            <v>Pintura Koraza plastica</v>
          </cell>
        </row>
        <row r="412">
          <cell r="A412" t="str">
            <v xml:space="preserve">Pintura Wash Primer </v>
          </cell>
        </row>
        <row r="413">
          <cell r="A413" t="str">
            <v>Pirlan en madera para dilatación</v>
          </cell>
        </row>
        <row r="414">
          <cell r="A414" t="str">
            <v>Pisavidrio Ref ALN - 544</v>
          </cell>
        </row>
        <row r="415">
          <cell r="A415" t="str">
            <v>Pivote puerta metálica</v>
          </cell>
        </row>
        <row r="416">
          <cell r="A416" t="str">
            <v>Planchón - cedro macho (.15 x .04 x 3)</v>
          </cell>
        </row>
        <row r="417">
          <cell r="A417" t="str">
            <v>Planchón ordinario 4 metros</v>
          </cell>
        </row>
        <row r="418">
          <cell r="A418" t="str">
            <v>Platina  de 0,12 x 0,12 x 1/16" perforada</v>
          </cell>
        </row>
        <row r="419">
          <cell r="A419" t="str">
            <v>Platina 1 1/2"x 3/16</v>
          </cell>
        </row>
        <row r="420">
          <cell r="A420" t="str">
            <v>Platina 1"x 3/16"</v>
          </cell>
        </row>
        <row r="421">
          <cell r="A421" t="str">
            <v>Platina 3/16" de 0,06 x 0,13 mts</v>
          </cell>
        </row>
        <row r="422">
          <cell r="A422" t="str">
            <v>Platina anclaje muro de 0,12x0,12x1/16"</v>
          </cell>
        </row>
        <row r="423">
          <cell r="A423" t="str">
            <v>Platina para soporte abrazadera en U</v>
          </cell>
        </row>
        <row r="424">
          <cell r="A424" t="str">
            <v>Poceta para laboratorios en acero inoxidable de 0,50 x 0,35 mts. De empotrar con un hueco</v>
          </cell>
        </row>
        <row r="425">
          <cell r="A425" t="str">
            <v>Polietileno Cal 6</v>
          </cell>
        </row>
        <row r="426">
          <cell r="A426" t="str">
            <v xml:space="preserve">Portacandado </v>
          </cell>
        </row>
        <row r="427">
          <cell r="A427" t="str">
            <v>Poste en concreto de 10 metros 510 kl</v>
          </cell>
        </row>
        <row r="428">
          <cell r="A428" t="str">
            <v>Poste en concreto de 10 metros 750 kl</v>
          </cell>
        </row>
        <row r="429">
          <cell r="A429" t="str">
            <v>Poste en concreto de 12 metros 1050 kl</v>
          </cell>
        </row>
        <row r="430">
          <cell r="A430" t="str">
            <v>Poste en concreto de 12 metros 510 kl</v>
          </cell>
        </row>
        <row r="431">
          <cell r="A431" t="str">
            <v>Poste en concreto de 12 metros 750 kl</v>
          </cell>
        </row>
        <row r="432">
          <cell r="A432" t="str">
            <v>Poste en concreto de 8 metros Tipo AP</v>
          </cell>
        </row>
        <row r="433">
          <cell r="A433" t="str">
            <v>Pretales</v>
          </cell>
        </row>
        <row r="434">
          <cell r="A434" t="str">
            <v>Protector escalera (pirlan en bronce angosto)</v>
          </cell>
        </row>
        <row r="435">
          <cell r="A435" t="str">
            <v>Puentes de empalme</v>
          </cell>
        </row>
        <row r="436">
          <cell r="A436" t="str">
            <v>Puerta  Baños y duchas, en aluminio y lámina galvanizada Anolok</v>
          </cell>
        </row>
        <row r="437">
          <cell r="A437" t="str">
            <v xml:space="preserve">Puerta  para ducha, en vidrio,  incoloro, templado, de e = 6 mm, incluye herrajes y accesorios de h = 1,80 mts  y 0,65 mts </v>
          </cell>
        </row>
        <row r="438">
          <cell r="A438" t="str">
            <v>Puerta Baño Minusvalidos</v>
          </cell>
        </row>
        <row r="439">
          <cell r="A439" t="str">
            <v>Puerta económica Pizano 1.00. Triplex e=4mm.</v>
          </cell>
        </row>
        <row r="440">
          <cell r="A440" t="str">
            <v>Puerta sistema constructivo PVC de 0,62 x 1,60 m</v>
          </cell>
        </row>
        <row r="441">
          <cell r="A441" t="str">
            <v>Puntilla con cabeza 2"</v>
          </cell>
        </row>
        <row r="442">
          <cell r="A442" t="str">
            <v>Punto Agua fría PVC</v>
          </cell>
        </row>
        <row r="443">
          <cell r="A443" t="str">
            <v>Punto desagüe PVC 3" y  4"</v>
          </cell>
        </row>
        <row r="444">
          <cell r="A444" t="str">
            <v>Punto Eléctrico</v>
          </cell>
        </row>
        <row r="445">
          <cell r="A445" t="str">
            <v>Rajón, 4" a 15"</v>
          </cell>
        </row>
        <row r="446">
          <cell r="A446" t="str">
            <v xml:space="preserve">Recebo  </v>
          </cell>
        </row>
        <row r="447">
          <cell r="A447" t="str">
            <v>Recebo comun</v>
          </cell>
        </row>
        <row r="448">
          <cell r="A448" t="str">
            <v>Registro  de cortina R &amp; W 1 1/2" italiano; inlcuye accesorios</v>
          </cell>
        </row>
        <row r="449">
          <cell r="A449" t="str">
            <v>Registro de corte de 1/2"</v>
          </cell>
        </row>
        <row r="450">
          <cell r="A450" t="str">
            <v>Registro de cortina 1/2 R &amp; W italiano ; incluye accesorios</v>
          </cell>
        </row>
        <row r="451">
          <cell r="A451" t="str">
            <v>Registro de cortina R &amp; w 1 1/4" italiano; incluye accesorios</v>
          </cell>
        </row>
        <row r="452">
          <cell r="A452" t="str">
            <v>Registro de cortina R&amp;W italiano de   1"; incluye accesorios</v>
          </cell>
        </row>
        <row r="453">
          <cell r="A453" t="str">
            <v>Registro de cortina Roscado liviano  Ref. 272 A Red &amp; White 2"; incluye accesorios</v>
          </cell>
        </row>
        <row r="454">
          <cell r="A454" t="str">
            <v>Registro R&amp;W  de cortina de  3/4" italiano; inlcuye accesorios</v>
          </cell>
        </row>
        <row r="455">
          <cell r="A455" t="str">
            <v>Rejilla tragante  cupula aluminio 5x3"</v>
          </cell>
        </row>
        <row r="456">
          <cell r="A456" t="str">
            <v>Rejilla tragante  cupula aluminio 6x4"</v>
          </cell>
        </row>
        <row r="457">
          <cell r="A457" t="str">
            <v>Rejilla Ventilación plastica de 0,20 x 0,20 mts.</v>
          </cell>
        </row>
        <row r="458">
          <cell r="A458" t="str">
            <v>Remaches Pop</v>
          </cell>
        </row>
        <row r="459">
          <cell r="A459" t="str">
            <v>Remate  Lateral Superior para cubierta trapezoidal, en acero y con foil de aluminio de 0,24 x 2 mts</v>
          </cell>
        </row>
        <row r="460">
          <cell r="A460" t="str">
            <v>Repisa ordinaria 3 metros</v>
          </cell>
        </row>
        <row r="461">
          <cell r="A461" t="str">
            <v>Roseta de porcelana</v>
          </cell>
        </row>
        <row r="462">
          <cell r="A462" t="str">
            <v>Sanitario Acuacer</v>
          </cell>
        </row>
        <row r="463">
          <cell r="A463" t="str">
            <v>Sanitario institucional blanco, primeras; incluye griferia grival o similar y/o superior en calidad  y  accesorios</v>
          </cell>
        </row>
        <row r="464">
          <cell r="A464" t="str">
            <v>Sanitario para discapacitados, blanco primera calidad, incluye accesorios</v>
          </cell>
        </row>
        <row r="465">
          <cell r="A465" t="str">
            <v>Sellante de cobre de alta</v>
          </cell>
        </row>
        <row r="466">
          <cell r="A466" t="str">
            <v>SIFóN 135º PVC-S 3" C x E</v>
          </cell>
        </row>
        <row r="467">
          <cell r="A467" t="str">
            <v>SIFóN 135º PVC-S 4" C x E</v>
          </cell>
        </row>
        <row r="468">
          <cell r="A468" t="str">
            <v>SIFóN 180º PVC-S 2" Cx C</v>
          </cell>
        </row>
        <row r="469">
          <cell r="A469" t="str">
            <v xml:space="preserve">Sika Anchorfix-4 600 cc </v>
          </cell>
        </row>
        <row r="470">
          <cell r="A470" t="str">
            <v>Sika-1 Imp.Integral</v>
          </cell>
        </row>
        <row r="471">
          <cell r="A471" t="str">
            <v>Silicona liquida 300 ML</v>
          </cell>
        </row>
        <row r="472">
          <cell r="A472" t="str">
            <v>Silicona transparente</v>
          </cell>
        </row>
        <row r="473">
          <cell r="A473" t="str">
            <v>Sistema corredizo metálico</v>
          </cell>
        </row>
        <row r="474">
          <cell r="A474" t="str">
            <v>Soldadura 95-5, plata</v>
          </cell>
        </row>
        <row r="475">
          <cell r="A475" t="str">
            <v>Soldadura de estaño P/Cobre</v>
          </cell>
        </row>
        <row r="476">
          <cell r="A476" t="str">
            <v>Soldadura elect.004-3/23"</v>
          </cell>
        </row>
        <row r="477">
          <cell r="A477" t="str">
            <v>Soldadura PVC 1/8</v>
          </cell>
        </row>
        <row r="478">
          <cell r="A478" t="str">
            <v>Soldadura PVC liquida 1/4</v>
          </cell>
        </row>
        <row r="479">
          <cell r="A479" t="str">
            <v>Soporte  bajante PVC rectangular</v>
          </cell>
        </row>
        <row r="480">
          <cell r="A480" t="str">
            <v>Soporte Canal Amazonas</v>
          </cell>
        </row>
        <row r="481">
          <cell r="A481" t="str">
            <v>Soporte tipo U para tubo 1"</v>
          </cell>
        </row>
        <row r="482">
          <cell r="A482" t="str">
            <v>Soporte tipo U para tubo 1/2"</v>
          </cell>
        </row>
        <row r="483">
          <cell r="A483" t="str">
            <v>Soporte tipo U para tubo 3/4"</v>
          </cell>
        </row>
        <row r="484">
          <cell r="A484" t="str">
            <v>Subcontrato eléctrico</v>
          </cell>
        </row>
        <row r="485">
          <cell r="A485" t="str">
            <v>Suministro e instalación de Lavamanos de colgar blanco, primera calidad, incluye griferia y accesorios</v>
          </cell>
        </row>
        <row r="486">
          <cell r="A486" t="str">
            <v>Suplemento para caja 5800</v>
          </cell>
        </row>
        <row r="487">
          <cell r="A487" t="str">
            <v>T ventana</v>
          </cell>
        </row>
        <row r="488">
          <cell r="A488" t="str">
            <v>Tabla burra C Macho 0,28 - 3 mts</v>
          </cell>
        </row>
        <row r="489">
          <cell r="A489" t="str">
            <v>Tabla burra ordinario 0,30 - 3 mts</v>
          </cell>
        </row>
        <row r="490">
          <cell r="A490" t="str">
            <v>Tabla chapa-ordinario 0,10 - 3 mts</v>
          </cell>
        </row>
        <row r="491">
          <cell r="A491" t="str">
            <v>Tabla chapa-ordinario 0,30 - 3 mts</v>
          </cell>
        </row>
        <row r="492">
          <cell r="A492" t="str">
            <v>Tablemac (super T) 9 mm; 4 usos</v>
          </cell>
        </row>
        <row r="493">
          <cell r="A493" t="str">
            <v>Tablero 18 Circuitos con espacio para totalizador</v>
          </cell>
        </row>
        <row r="494">
          <cell r="A494" t="str">
            <v xml:space="preserve">Tablero bifasico TBC 24 circuitos </v>
          </cell>
        </row>
        <row r="495">
          <cell r="A495" t="str">
            <v>Tablero de 12 circuitos con puerta</v>
          </cell>
        </row>
        <row r="496">
          <cell r="A496" t="str">
            <v>Tablero de 18 circuitos con puerta</v>
          </cell>
        </row>
        <row r="497">
          <cell r="A497" t="str">
            <v>Tablero de 24 circuitos con puerta</v>
          </cell>
        </row>
        <row r="498">
          <cell r="A498" t="str">
            <v>Tablero de 36 circuitos con puerta</v>
          </cell>
        </row>
        <row r="499">
          <cell r="A499" t="str">
            <v>Tablero de 42 circuitos con puerta</v>
          </cell>
        </row>
        <row r="500">
          <cell r="A500" t="str">
            <v>Tablero en madera entamborada</v>
          </cell>
        </row>
        <row r="501">
          <cell r="A501" t="str">
            <v>Tablero TBP 16B con puerta y chapas plástico de 16 circuitos</v>
          </cell>
        </row>
        <row r="502">
          <cell r="A502" t="str">
            <v>Tablón  cuarto 26</v>
          </cell>
        </row>
        <row r="503">
          <cell r="A503" t="str">
            <v>Tablón Gres de 0,30 x 0,30</v>
          </cell>
        </row>
        <row r="504">
          <cell r="A504" t="str">
            <v>Taco terminal UNIP,HQP 30A</v>
          </cell>
        </row>
        <row r="505">
          <cell r="A505" t="str">
            <v>Tanque plástico 1000 lts</v>
          </cell>
        </row>
        <row r="506">
          <cell r="A506" t="str">
            <v>Tanque plástico 2000 lts</v>
          </cell>
        </row>
        <row r="507">
          <cell r="A507" t="str">
            <v>Tanque plástico 500 lts</v>
          </cell>
        </row>
        <row r="508">
          <cell r="A508" t="str">
            <v>Tanque plástico 5000 lts</v>
          </cell>
        </row>
        <row r="509">
          <cell r="A509" t="str">
            <v>Tapa ciega metálica para toma</v>
          </cell>
        </row>
        <row r="510">
          <cell r="A510" t="str">
            <v>Tapa Int Derecha Canal Amazonas</v>
          </cell>
        </row>
        <row r="511">
          <cell r="A511" t="str">
            <v>Tapa Int Izquierda Canal Amazonas</v>
          </cell>
        </row>
        <row r="512">
          <cell r="A512" t="str">
            <v>Tapa para caja A.P.</v>
          </cell>
        </row>
        <row r="513">
          <cell r="A513" t="str">
            <v>Tapa para caja de 30x30x5</v>
          </cell>
        </row>
        <row r="514">
          <cell r="A514" t="str">
            <v>Tapa para caja eléctrica</v>
          </cell>
        </row>
        <row r="515">
          <cell r="A515" t="str">
            <v>Tapa salida cordón caja octagonal</v>
          </cell>
        </row>
        <row r="516">
          <cell r="A516" t="str">
            <v>Tapaporos Nogal</v>
          </cell>
        </row>
        <row r="517">
          <cell r="A517" t="str">
            <v>Tapas 3x1"</v>
          </cell>
        </row>
        <row r="518">
          <cell r="A518" t="str">
            <v>TAPóN H.G. 1"</v>
          </cell>
        </row>
        <row r="519">
          <cell r="A519" t="str">
            <v>TAPóN H.G. 1/2"</v>
          </cell>
        </row>
        <row r="520">
          <cell r="A520" t="str">
            <v>TAPóN H.G. 3/4"</v>
          </cell>
        </row>
        <row r="521">
          <cell r="A521" t="str">
            <v>Tapon PVC 2" - Prueba</v>
          </cell>
        </row>
        <row r="522">
          <cell r="A522" t="str">
            <v>Tapon PVC 3" de prueba</v>
          </cell>
        </row>
        <row r="523">
          <cell r="A523" t="str">
            <v>Tapon PVC 4" - Prueba</v>
          </cell>
        </row>
        <row r="524">
          <cell r="A524" t="str">
            <v>Tapon PVC-P 1/2"</v>
          </cell>
        </row>
        <row r="525">
          <cell r="A525" t="str">
            <v>Tee 1 1/2" PVC - Presión</v>
          </cell>
        </row>
        <row r="526">
          <cell r="A526" t="str">
            <v>Tee 1 1/4 PVC - Presión</v>
          </cell>
        </row>
        <row r="527">
          <cell r="A527" t="str">
            <v>Tee 1" PVC - Presión</v>
          </cell>
        </row>
        <row r="528">
          <cell r="A528" t="str">
            <v>Tee 1/2" PVC - Presión</v>
          </cell>
        </row>
        <row r="529">
          <cell r="A529" t="str">
            <v>Tee 3/4"    PVC - Presión</v>
          </cell>
        </row>
        <row r="530">
          <cell r="A530" t="str">
            <v>Tee PVC-P 3/4" x 1/2"</v>
          </cell>
        </row>
        <row r="531">
          <cell r="A531" t="str">
            <v>Tee Sencilla 2" Sanitaria</v>
          </cell>
        </row>
        <row r="532">
          <cell r="A532" t="str">
            <v>Tee Sencilla 4" Sanitaria</v>
          </cell>
        </row>
        <row r="533">
          <cell r="A533" t="str">
            <v xml:space="preserve">Teflon </v>
          </cell>
        </row>
        <row r="534">
          <cell r="A534" t="str">
            <v xml:space="preserve">Teja Bioclimatica trapezoidal de e = 1,8 mm, con foil y lámina de acero, incluye traslapo </v>
          </cell>
        </row>
        <row r="535">
          <cell r="A535" t="str">
            <v xml:space="preserve">Teja Bioclimatica trapezoidal de e = 1,8 mm, Marina con foil y lámina de acero, incluye traslapo </v>
          </cell>
        </row>
        <row r="536">
          <cell r="A536" t="str">
            <v xml:space="preserve">Teja Bioclimatica trapezoidal de e = 1,9 mm, con foil y lámina de acero, incluye traslapo </v>
          </cell>
        </row>
        <row r="537">
          <cell r="A537" t="str">
            <v xml:space="preserve">Teja Bioclimatica trapezoidal de e = 1,9 mm, Marina con foil y lámina de acero, incluye traslapo </v>
          </cell>
        </row>
        <row r="538">
          <cell r="A538" t="str">
            <v xml:space="preserve">Teja Bioclimatica trapezoidal de e = 2,0 mm, con foil y lámina de acero, incluye traslapo </v>
          </cell>
        </row>
        <row r="539">
          <cell r="A539" t="str">
            <v xml:space="preserve">Teja Bioclimatica trapezoidal de e = 2,0 mm, Marina con foil y lámina de acero, incluye traslapo </v>
          </cell>
        </row>
        <row r="540">
          <cell r="A540" t="str">
            <v>Teja de asbesto cemento No.6</v>
          </cell>
        </row>
        <row r="541">
          <cell r="A541" t="str">
            <v>Teja de asbesto cemento No.8</v>
          </cell>
        </row>
        <row r="542">
          <cell r="A542" t="str">
            <v>Teja trapezoidal transparente en policarbonato tipo ajota de ajorver</v>
          </cell>
        </row>
        <row r="543">
          <cell r="A543" t="str">
            <v>Templete</v>
          </cell>
        </row>
        <row r="544">
          <cell r="A544" t="str">
            <v xml:space="preserve">Tensor para cable antifraude </v>
          </cell>
        </row>
        <row r="545">
          <cell r="A545" t="str">
            <v>Tierra negra fertilizada</v>
          </cell>
        </row>
        <row r="546">
          <cell r="A546" t="str">
            <v>Tintilla</v>
          </cell>
        </row>
        <row r="547">
          <cell r="A547" t="str">
            <v>Toma de caucho 3 polos aérea</v>
          </cell>
        </row>
        <row r="548">
          <cell r="A548" t="str">
            <v>Toma de T.V. para cable coaxial</v>
          </cell>
        </row>
        <row r="549">
          <cell r="A549" t="str">
            <v>Toma Doble GFCI</v>
          </cell>
        </row>
        <row r="550">
          <cell r="A550" t="str">
            <v>Toma doble tipo hospitalaria P.T.</v>
          </cell>
        </row>
        <row r="551">
          <cell r="A551" t="str">
            <v>Toma eléctrica doble 20A pata trabada</v>
          </cell>
        </row>
        <row r="552">
          <cell r="A552" t="str">
            <v xml:space="preserve">Toma eléctrica doble P.T. </v>
          </cell>
        </row>
        <row r="553">
          <cell r="A553" t="str">
            <v>Toma monofásica doble con polo</v>
          </cell>
        </row>
        <row r="554">
          <cell r="A554" t="str">
            <v>Toma monofásica GFCI</v>
          </cell>
        </row>
        <row r="555">
          <cell r="A555" t="str">
            <v>Toma telefónica</v>
          </cell>
        </row>
        <row r="556">
          <cell r="A556" t="str">
            <v xml:space="preserve">Toma Trifásica </v>
          </cell>
        </row>
        <row r="557">
          <cell r="A557" t="str">
            <v>Tornillo autoperforante fijador de correa para metal de12-14 x 3/4" - Acero</v>
          </cell>
        </row>
        <row r="558">
          <cell r="A558" t="str">
            <v>Tornillo expansivo AH - 1614 5/16 x 3 "</v>
          </cell>
        </row>
        <row r="559">
          <cell r="A559" t="str">
            <v>Tornillo expansivo HLC 10x80/48</v>
          </cell>
        </row>
        <row r="560">
          <cell r="A560" t="str">
            <v>Tornillo goloso</v>
          </cell>
        </row>
        <row r="561">
          <cell r="A561" t="str">
            <v>Tornillo goloso 1/8 x 1 1/4</v>
          </cell>
        </row>
        <row r="562">
          <cell r="A562" t="str">
            <v>Tornillo Inoxidable Canal y Bajante Amazonas</v>
          </cell>
        </row>
        <row r="563">
          <cell r="A563" t="str">
            <v>Tornillo Inoxidable Canal y Bajante PVC</v>
          </cell>
        </row>
        <row r="564">
          <cell r="A564" t="str">
            <v>Tornillo lámina D=3/8"</v>
          </cell>
        </row>
        <row r="565">
          <cell r="A565" t="str">
            <v>Tornillo teja en lámina de acero y foil</v>
          </cell>
        </row>
        <row r="566">
          <cell r="A566" t="str">
            <v>Tornillos 2"</v>
          </cell>
        </row>
        <row r="567">
          <cell r="A567" t="str">
            <v>Transformador de corriente 200/5 amp</v>
          </cell>
        </row>
        <row r="568">
          <cell r="A568" t="str">
            <v>Transformador en poste bifásico de 15 Kva</v>
          </cell>
        </row>
        <row r="569">
          <cell r="A569" t="str">
            <v>Transformador en poste bifásico de 30 Kva</v>
          </cell>
        </row>
        <row r="570">
          <cell r="A570" t="str">
            <v>Transformador en poste bifásico de 45 Kva</v>
          </cell>
        </row>
        <row r="571">
          <cell r="A571" t="str">
            <v>Transformador en poste trifásico de 15 Kva</v>
          </cell>
        </row>
        <row r="572">
          <cell r="A572" t="str">
            <v>Transformador en poste trifásico de 30 Kva</v>
          </cell>
        </row>
        <row r="573">
          <cell r="A573" t="str">
            <v>Triturado de máquina</v>
          </cell>
        </row>
        <row r="574">
          <cell r="A574" t="str">
            <v xml:space="preserve">Tuberia A.N. 2 plg </v>
          </cell>
        </row>
        <row r="575">
          <cell r="A575" t="str">
            <v>Tuberia A.N. 3 plg 2,3 mm</v>
          </cell>
        </row>
        <row r="576">
          <cell r="A576" t="str">
            <v>Tuberia A.N. Ø1 1/2"</v>
          </cell>
        </row>
        <row r="577">
          <cell r="A577" t="str">
            <v>Tuberia Galvanizada 1 1/2" 2,5 mm Cal 12</v>
          </cell>
        </row>
        <row r="578">
          <cell r="A578" t="str">
            <v>Tuberia novafort 10" 255 mm</v>
          </cell>
        </row>
        <row r="579">
          <cell r="A579" t="str">
            <v>Tuberia novafort 12" 315 mm</v>
          </cell>
        </row>
        <row r="580">
          <cell r="A580" t="str">
            <v>Tuberia novafort 4" 110 mm</v>
          </cell>
        </row>
        <row r="581">
          <cell r="A581" t="str">
            <v>Tuberia novafort 6" 160 mm</v>
          </cell>
        </row>
        <row r="582">
          <cell r="A582" t="str">
            <v>Tuberia novafort 8" 200 mm</v>
          </cell>
        </row>
        <row r="583">
          <cell r="A583" t="str">
            <v xml:space="preserve">Tuberia PE AL PE amarilla gas 1216 1/2" </v>
          </cell>
        </row>
        <row r="584">
          <cell r="A584" t="str">
            <v>Tubo A.N. 1 1/2 plg, 2 mm</v>
          </cell>
        </row>
        <row r="585">
          <cell r="A585" t="str">
            <v>Tubo A.N. 1 plg, 2 mm</v>
          </cell>
        </row>
        <row r="586">
          <cell r="A586" t="str">
            <v>Tubo conduit EMT 1"</v>
          </cell>
        </row>
        <row r="587">
          <cell r="A587" t="str">
            <v>Tubo conduit EMT 1-1/2"</v>
          </cell>
        </row>
        <row r="588">
          <cell r="A588" t="str">
            <v>Tubo conduit EMT 3/4"</v>
          </cell>
        </row>
        <row r="589">
          <cell r="A589" t="str">
            <v>Tubo conduit PVC 1"</v>
          </cell>
        </row>
        <row r="590">
          <cell r="A590" t="str">
            <v>Tubo conduit PVC 1/2"</v>
          </cell>
        </row>
        <row r="591">
          <cell r="A591" t="str">
            <v>Tubo conduit PVC 1-1/2"</v>
          </cell>
        </row>
        <row r="592">
          <cell r="A592" t="str">
            <v>Tubo conduit PVC 3/4"</v>
          </cell>
        </row>
        <row r="593">
          <cell r="A593" t="str">
            <v>Tubo cuadrado de 1/2 x 1/2 x 0,9</v>
          </cell>
        </row>
        <row r="594">
          <cell r="A594" t="str">
            <v>Tubo cuadrado de 1-1/2" x 1-1/2" cal. 20</v>
          </cell>
        </row>
        <row r="595">
          <cell r="A595" t="str">
            <v>Tubo Cuadrado de 3/4" x 3/4" cal. 20</v>
          </cell>
        </row>
        <row r="596">
          <cell r="A596" t="str">
            <v>Tubo de cobre de 1/2" tipo L</v>
          </cell>
        </row>
        <row r="597">
          <cell r="A597" t="str">
            <v>Tubo de cobre de 1" tipo L</v>
          </cell>
        </row>
        <row r="598">
          <cell r="A598" t="str">
            <v>Tubo Galvanizado de 1/2"</v>
          </cell>
        </row>
        <row r="599">
          <cell r="A599" t="str">
            <v>Tubo Galvanizado de 3/4</v>
          </cell>
        </row>
        <row r="600">
          <cell r="A600" t="str">
            <v>Tubo Galvanizado de 1"</v>
          </cell>
        </row>
        <row r="601">
          <cell r="A601" t="str">
            <v>Tubo Galvanizado de 1 1/4"</v>
          </cell>
        </row>
        <row r="602">
          <cell r="A602" t="str">
            <v>Tubo Galvanizado de 1 1/2"</v>
          </cell>
        </row>
        <row r="603">
          <cell r="A603" t="str">
            <v>Tubo Galvanizado de 2"</v>
          </cell>
        </row>
        <row r="604">
          <cell r="A604" t="str">
            <v>Tubo Galvanizado de 2 1/2"</v>
          </cell>
        </row>
        <row r="605">
          <cell r="A605" t="str">
            <v>Tubo pres/11 PVC 3/4"</v>
          </cell>
        </row>
        <row r="606">
          <cell r="A606" t="str">
            <v>Tubo pres/13,5 PVC 1"</v>
          </cell>
        </row>
        <row r="607">
          <cell r="A607" t="str">
            <v>Tubo pres/21 PVC 1 1/2"</v>
          </cell>
        </row>
        <row r="608">
          <cell r="A608" t="str">
            <v>Tubo pres/21 PVC 1 1/4</v>
          </cell>
        </row>
        <row r="609">
          <cell r="A609" t="str">
            <v>Tubo pres/21 PVC 2"</v>
          </cell>
        </row>
        <row r="610">
          <cell r="A610" t="str">
            <v>Tubo pres/9 PVC 1/2"</v>
          </cell>
        </row>
        <row r="611">
          <cell r="A611" t="str">
            <v>Tubo PVC de 2"       Lluvias</v>
          </cell>
        </row>
        <row r="612">
          <cell r="A612" t="str">
            <v>Tubo PVC de 3"       Lluvias</v>
          </cell>
        </row>
        <row r="613">
          <cell r="A613" t="str">
            <v>Tubo PVC de 4"       lluvias</v>
          </cell>
        </row>
        <row r="614">
          <cell r="A614" t="str">
            <v>Tubo PVCP- RDE 21 2 1/2" UZ</v>
          </cell>
        </row>
        <row r="615">
          <cell r="A615" t="str">
            <v>Tubo PVCP- RDE 21 2" UZ</v>
          </cell>
        </row>
        <row r="616">
          <cell r="A616" t="str">
            <v>Tubo PVCP- RDE 21 3" UZ</v>
          </cell>
        </row>
        <row r="617">
          <cell r="A617" t="str">
            <v>Tubo PVC-S     2"    Sanitaria</v>
          </cell>
        </row>
        <row r="618">
          <cell r="A618" t="str">
            <v>Tubo PVC-S     3"    Sanitaria</v>
          </cell>
        </row>
        <row r="619">
          <cell r="A619" t="str">
            <v>Tubo PVC-S     4"    Sanitaria</v>
          </cell>
        </row>
        <row r="620">
          <cell r="A620" t="str">
            <v>Tubo PVC-S;     6"</v>
          </cell>
        </row>
        <row r="621">
          <cell r="A621" t="str">
            <v>Tubo PVC-V      1 1/2"</v>
          </cell>
        </row>
        <row r="622">
          <cell r="A622" t="str">
            <v>Tubo PVC-V      2"</v>
          </cell>
        </row>
        <row r="623">
          <cell r="A623" t="str">
            <v>Tubo PVC-V     3"</v>
          </cell>
        </row>
        <row r="624">
          <cell r="A624" t="str">
            <v>Tubo PVC-V     4"</v>
          </cell>
        </row>
        <row r="625">
          <cell r="A625" t="str">
            <v>Tuercas de fijación</v>
          </cell>
        </row>
        <row r="626">
          <cell r="A626" t="str">
            <v>Unión bajante rectangular PVC</v>
          </cell>
        </row>
        <row r="627">
          <cell r="A627" t="str">
            <v>Unión canal a bajante Amazonas</v>
          </cell>
        </row>
        <row r="628">
          <cell r="A628" t="str">
            <v>Unión Canal amazonas</v>
          </cell>
        </row>
        <row r="629">
          <cell r="A629" t="str">
            <v>Unión EMT 1"</v>
          </cell>
        </row>
        <row r="630">
          <cell r="A630" t="str">
            <v>Unión EMT 1-1/2"</v>
          </cell>
        </row>
        <row r="631">
          <cell r="A631" t="str">
            <v>Unión EMT 3/4"</v>
          </cell>
        </row>
        <row r="632">
          <cell r="A632" t="str">
            <v>Unión PVC - P 3/4"</v>
          </cell>
        </row>
        <row r="633">
          <cell r="A633" t="str">
            <v>Unión PVC-P 1 1/2"</v>
          </cell>
        </row>
        <row r="634">
          <cell r="A634" t="str">
            <v>Unión PVC-P 1 1/4"</v>
          </cell>
        </row>
        <row r="635">
          <cell r="A635" t="str">
            <v>Unión PVC-P 1 plg</v>
          </cell>
        </row>
        <row r="636">
          <cell r="A636" t="str">
            <v>Unión PVC-P 1/2 plg</v>
          </cell>
        </row>
        <row r="637">
          <cell r="A637" t="str">
            <v>Unión PVC-P 2 plg</v>
          </cell>
        </row>
        <row r="638">
          <cell r="A638" t="str">
            <v>Unión PVC-S 2 plg</v>
          </cell>
        </row>
        <row r="639">
          <cell r="A639" t="str">
            <v>Unión PVC-S 3 plg</v>
          </cell>
        </row>
        <row r="640">
          <cell r="A640" t="str">
            <v>Unión PVC-S 4 plg</v>
          </cell>
        </row>
        <row r="641">
          <cell r="A641" t="str">
            <v>Unión PVC-S;    6"</v>
          </cell>
        </row>
        <row r="642">
          <cell r="A642" t="str">
            <v>Unión PVC-V     1 1/2"</v>
          </cell>
        </row>
        <row r="643">
          <cell r="A643" t="str">
            <v>Unión PVC-V     2"</v>
          </cell>
        </row>
        <row r="644">
          <cell r="A644" t="str">
            <v>Unión PVC-V    3"</v>
          </cell>
        </row>
        <row r="645">
          <cell r="A645" t="str">
            <v>Universal en PVC 1 1/2"</v>
          </cell>
        </row>
        <row r="646">
          <cell r="A646" t="str">
            <v>Universal en PVC 1"</v>
          </cell>
        </row>
        <row r="647">
          <cell r="A647" t="str">
            <v>Universal en PVC 1/2"</v>
          </cell>
        </row>
        <row r="648">
          <cell r="A648" t="str">
            <v>Universal en PVC 3/4"</v>
          </cell>
        </row>
        <row r="649">
          <cell r="A649" t="str">
            <v>Valvula - Cheque cortina HICC Helbert   3" ; incluye accesorios</v>
          </cell>
        </row>
        <row r="650">
          <cell r="A650" t="str">
            <v>Valvula - Cheque cortina HICC Helbert  1 1/2" ; incluye accesorios</v>
          </cell>
        </row>
        <row r="651">
          <cell r="A651" t="str">
            <v>Valvula - Cheque cortina HICC Helbert  1 1/4" ; incluye accesorios</v>
          </cell>
        </row>
        <row r="652">
          <cell r="A652" t="str">
            <v>Valvula - Cheque cortina HICC Helbert  2" ; incluye accesorios</v>
          </cell>
        </row>
        <row r="653">
          <cell r="A653" t="str">
            <v>Valvula de bola de 1" con bola de bronce y asiento en teflon</v>
          </cell>
        </row>
        <row r="654">
          <cell r="A654" t="str">
            <v>Valvula de bola de 1/2" con bola de bronce y asiento en teflon</v>
          </cell>
        </row>
        <row r="655">
          <cell r="A655" t="str">
            <v>Valvula pozuelo 1-1/2"  cobre</v>
          </cell>
        </row>
        <row r="656">
          <cell r="A656" t="str">
            <v>Vara de clavo</v>
          </cell>
        </row>
        <row r="657">
          <cell r="A657" t="str">
            <v>Varilla coopertweld de 2.40 mts x 5/8"</v>
          </cell>
        </row>
        <row r="658">
          <cell r="A658" t="str">
            <v>Varilla Coper Well 5/8" x 8'</v>
          </cell>
        </row>
        <row r="659">
          <cell r="A659" t="str">
            <v>Varilla cuadrada de 1/2"</v>
          </cell>
        </row>
        <row r="660">
          <cell r="A660" t="str">
            <v>Varilla de 5/8"</v>
          </cell>
        </row>
        <row r="661">
          <cell r="A661" t="str">
            <v>Varilla de 9 mm. Cuadrada</v>
          </cell>
        </row>
        <row r="662">
          <cell r="A662">
            <v>0</v>
          </cell>
        </row>
        <row r="663">
          <cell r="A663" t="str">
            <v>Varilla lisa de 1/2"</v>
          </cell>
        </row>
        <row r="664">
          <cell r="A664" t="str">
            <v>Ventana corrediza proyec.alum.Cal.18. Negra</v>
          </cell>
        </row>
        <row r="665">
          <cell r="A665" t="str">
            <v>Vidrio incoloro de 5mm pulido</v>
          </cell>
        </row>
        <row r="666">
          <cell r="A666" t="str">
            <v>Vinilo Color Tipo I</v>
          </cell>
        </row>
        <row r="667">
          <cell r="A667" t="str">
            <v>Visagra para elemento en aluminio</v>
          </cell>
        </row>
        <row r="668">
          <cell r="A668" t="str">
            <v>Wing Aluminio</v>
          </cell>
        </row>
        <row r="669">
          <cell r="A669" t="str">
            <v>Xipex Admix C-2000</v>
          </cell>
        </row>
        <row r="670">
          <cell r="A670" t="str">
            <v>Xipex concentrado -Gris</v>
          </cell>
        </row>
        <row r="671">
          <cell r="A671" t="str">
            <v>Yee sencilla PVC-S 2"</v>
          </cell>
        </row>
        <row r="672">
          <cell r="A672" t="str">
            <v>Yee sencilla PVC-S 3"</v>
          </cell>
        </row>
        <row r="673">
          <cell r="A673" t="str">
            <v>Yee sencilla PVC-S 4"</v>
          </cell>
        </row>
        <row r="674">
          <cell r="A674" t="str">
            <v>Zuncho metálico 3/8"</v>
          </cell>
        </row>
        <row r="675">
          <cell r="A675" t="str">
            <v>Medidor de agua 1/2"</v>
          </cell>
        </row>
        <row r="676">
          <cell r="A676" t="str">
            <v>Medidor de agua 1"</v>
          </cell>
        </row>
        <row r="677">
          <cell r="A677" t="str">
            <v>Medidor de agua 2"</v>
          </cell>
        </row>
        <row r="678">
          <cell r="A678" t="str">
            <v>Medidor de agua 3"</v>
          </cell>
        </row>
        <row r="679">
          <cell r="A679" t="str">
            <v>Medidor de agua 3/4"</v>
          </cell>
        </row>
        <row r="680">
          <cell r="A680" t="str">
            <v>Medidor de agua 4"</v>
          </cell>
        </row>
        <row r="681">
          <cell r="A681" t="str">
            <v>Medidor de agua 6"</v>
          </cell>
        </row>
        <row r="682">
          <cell r="A682" t="str">
            <v xml:space="preserve">rellenos en recebo compactado al 90% </v>
          </cell>
        </row>
        <row r="683">
          <cell r="A683" t="str">
            <v>muros en ladrillo tolete común para sobrecimiento de e = 0,12 m</v>
          </cell>
        </row>
        <row r="684">
          <cell r="A684" t="str">
            <v>Bomba centrífuga 1HP succión y descarga 1.1/2".motor monofásico</v>
          </cell>
        </row>
        <row r="685">
          <cell r="A685" t="str">
            <v>Valvula de pie con canastilla plástica 2"</v>
          </cell>
        </row>
        <row r="686">
          <cell r="A686" t="str">
            <v>Valvula de cheque hidro 1 1/2"</v>
          </cell>
        </row>
        <row r="687">
          <cell r="A687" t="str">
            <v>Valvula de cheque hidro 2"</v>
          </cell>
        </row>
        <row r="688">
          <cell r="A688">
            <v>0</v>
          </cell>
        </row>
        <row r="689">
          <cell r="A689" t="str">
            <v>Para Yacuanquer</v>
          </cell>
        </row>
        <row r="690">
          <cell r="A690" t="str">
            <v>Excavación Manual en material Comun</v>
          </cell>
        </row>
        <row r="691">
          <cell r="A691" t="str">
            <v>Rellenos en recebo compactado al 90%</v>
          </cell>
        </row>
        <row r="692">
          <cell r="A692" t="str">
            <v>Placa maciza e=0,075</v>
          </cell>
        </row>
        <row r="693">
          <cell r="A693" t="str">
            <v>Muros en loque divisorio Liso</v>
          </cell>
        </row>
        <row r="694">
          <cell r="A694" t="str">
            <v>Media caña en mortero de pendiente</v>
          </cell>
        </row>
        <row r="695">
          <cell r="A695" t="str">
            <v>Pañete impermeabilizado integralmente.</v>
          </cell>
        </row>
        <row r="696">
          <cell r="A696" t="str">
            <v>Afinado en mortero de pendiente</v>
          </cell>
        </row>
        <row r="697">
          <cell r="A697" t="str">
            <v>acero de refuerzo 37000</v>
          </cell>
        </row>
        <row r="698">
          <cell r="A698" t="str">
            <v>acero de refuerzo 60000</v>
          </cell>
        </row>
        <row r="699">
          <cell r="A699" t="str">
            <v>Hoja Puerta entamborada con rejilla de ventilación y mirilla a todo costo según detalle arquitectonico</v>
          </cell>
        </row>
        <row r="700">
          <cell r="A700" t="str">
            <v>Teja de Barro Santafé Cartabon 16x37cm</v>
          </cell>
        </row>
        <row r="701">
          <cell r="A701" t="str">
            <v>Teja de Barro  Santafé Española 18/16x40cm</v>
          </cell>
        </row>
        <row r="702">
          <cell r="A702" t="str">
            <v>Teja "S" de Barro Moore 28,5/15x46cm</v>
          </cell>
        </row>
        <row r="703">
          <cell r="A703" t="str">
            <v>Teja Plana de Barro Santafé 10x18cm</v>
          </cell>
        </row>
        <row r="704">
          <cell r="A704" t="str">
            <v>Listón M.H. Pino Ciprés</v>
          </cell>
        </row>
        <row r="705">
          <cell r="A705" t="str">
            <v>Listón M.H. Pino Romerón</v>
          </cell>
        </row>
        <row r="706">
          <cell r="A706" t="str">
            <v>Puerta Ventana en Madera Segun detalle Arquitectónico</v>
          </cell>
        </row>
        <row r="707">
          <cell r="A707" t="str">
            <v>Ventana en Madera Según detalle Arquitectónico</v>
          </cell>
        </row>
        <row r="708">
          <cell r="A708" t="str">
            <v>Puerta en madera Según detalle Arquitectónico</v>
          </cell>
        </row>
        <row r="709">
          <cell r="A709" t="str">
            <v>Suministro e insatalación de Banca exterior tipo IDU</v>
          </cell>
        </row>
        <row r="710">
          <cell r="A710" t="str">
            <v>Adoquin concreto 10x8x20</v>
          </cell>
        </row>
        <row r="711">
          <cell r="A711" t="str">
            <v>Toma de caucho (aérea) con polo</v>
          </cell>
        </row>
        <row r="712">
          <cell r="A712" t="str">
            <v>Clavija de caucho (aérea) con polo</v>
          </cell>
        </row>
        <row r="713">
          <cell r="A713" t="str">
            <v>Marquilla en acrílico</v>
          </cell>
        </row>
        <row r="714">
          <cell r="A714" t="str">
            <v>Perno de tiro</v>
          </cell>
        </row>
        <row r="715">
          <cell r="A715" t="str">
            <v>Pólvora para perno</v>
          </cell>
        </row>
        <row r="716">
          <cell r="A716" t="str">
            <v>Cable vehicular No 16</v>
          </cell>
        </row>
        <row r="717">
          <cell r="A717" t="str">
            <v>Botón de timbre</v>
          </cell>
        </row>
        <row r="718">
          <cell r="A718" t="str">
            <v>Automático tipo riel 1x16 A</v>
          </cell>
        </row>
        <row r="719">
          <cell r="A719" t="str">
            <v>Automático tipo riel 2x16 A - 10Ka</v>
          </cell>
        </row>
        <row r="720">
          <cell r="A720" t="str">
            <v>Tablero minipragma de 24 circuitos</v>
          </cell>
        </row>
        <row r="721">
          <cell r="A721" t="str">
            <v>Telerruptor bipolar 120V - 16 amperios</v>
          </cell>
        </row>
        <row r="722">
          <cell r="A722" t="str">
            <v>Cable de cobre No 10</v>
          </cell>
        </row>
        <row r="723">
          <cell r="A723" t="str">
            <v>Terminal cobre No 6</v>
          </cell>
        </row>
        <row r="724">
          <cell r="A724" t="str">
            <v>Terminal cobre No 10</v>
          </cell>
        </row>
        <row r="725">
          <cell r="A725" t="str">
            <v>Tubo conduit  PVC 3"</v>
          </cell>
        </row>
        <row r="726">
          <cell r="A726" t="str">
            <v>Boquilla terminal PVC de 3"</v>
          </cell>
        </row>
        <row r="727">
          <cell r="A727" t="str">
            <v>Caja en mampostería</v>
          </cell>
        </row>
        <row r="728">
          <cell r="A728" t="str">
            <v>Tapa en concreto 60x60</v>
          </cell>
        </row>
        <row r="729">
          <cell r="A729" t="str">
            <v xml:space="preserve">Marco 60x60 </v>
          </cell>
        </row>
        <row r="730">
          <cell r="A730" t="str">
            <v>Contramarco 60x60</v>
          </cell>
        </row>
        <row r="731">
          <cell r="A731" t="str">
            <v>Lámpara metal halide 250 W - 208 V completa</v>
          </cell>
        </row>
        <row r="732">
          <cell r="A732" t="str">
            <v>Soporte</v>
          </cell>
        </row>
        <row r="733">
          <cell r="A733" t="str">
            <v>Cable de cobre desnudo No 6</v>
          </cell>
        </row>
        <row r="734">
          <cell r="A734" t="str">
            <v>Varilla captora 60 cms</v>
          </cell>
        </row>
        <row r="735">
          <cell r="A735" t="str">
            <v>Aislador</v>
          </cell>
        </row>
        <row r="736">
          <cell r="A736" t="str">
            <v>soporte fijación</v>
          </cell>
        </row>
        <row r="737">
          <cell r="A737" t="str">
            <v>Encauchetado 3x16</v>
          </cell>
        </row>
        <row r="738">
          <cell r="A738" t="str">
            <v>Terminal en resina</v>
          </cell>
        </row>
        <row r="739">
          <cell r="A739" t="str">
            <v>Suministro e instalación de Cubierta 525c Sandwich deck en aluzinc calibre 26, aislamiento en fibra de vidrio de 30mm de espesor, bandeja lisa y pintada a dos caras.</v>
          </cell>
        </row>
        <row r="740">
          <cell r="A740" t="str">
            <v>Suministro e  instalación de Teja Luz GIP - Traslucida.</v>
          </cell>
        </row>
        <row r="741">
          <cell r="A741" t="str">
            <v>Loseta prefabricada A-50</v>
          </cell>
        </row>
        <row r="742">
          <cell r="A742" t="str">
            <v>Sardinel prefabricado A-15</v>
          </cell>
        </row>
        <row r="743">
          <cell r="A743" t="str">
            <v>Banca prefabricada en concreto M-30</v>
          </cell>
        </row>
        <row r="744">
          <cell r="A744" t="str">
            <v>Banca prefabricada en Concreto M-31</v>
          </cell>
        </row>
        <row r="745">
          <cell r="A745">
            <v>0</v>
          </cell>
        </row>
        <row r="746">
          <cell r="A746" t="str">
            <v>Cerramiento lateral con estructura en perfil tubular estructural H.R. cuadrado de 60mm x 60mm calibre 12. para soportar lámina acrílica de 10mm del alta resistencia a impactos. Incluye pisavidrio, acrílico e instalación según diseño.</v>
          </cell>
        </row>
        <row r="747">
          <cell r="A747" t="str">
            <v>Perfil estructural ∅4" e=6,02 mm</v>
          </cell>
        </row>
        <row r="748">
          <cell r="A748" t="str">
            <v>Perfil estructural ∅6" e=7,11 mm</v>
          </cell>
        </row>
        <row r="749">
          <cell r="A749" t="str">
            <v>Perfil estructural CC 150 x 100 x 15 x 2</v>
          </cell>
        </row>
        <row r="750">
          <cell r="A750" t="str">
            <v>Gramoquin ecológico</v>
          </cell>
        </row>
        <row r="751">
          <cell r="A751" t="str">
            <v>Bordillo Prefabricado tipo A-80</v>
          </cell>
        </row>
        <row r="752">
          <cell r="A752" t="str">
            <v>Adoquin corbatín</v>
          </cell>
        </row>
        <row r="753">
          <cell r="A753" t="str">
            <v>Concreto de 1,500 p.s.i.</v>
          </cell>
        </row>
        <row r="754">
          <cell r="A754" t="str">
            <v>Angulo 1 1/2" x 1 1/2" x 3/16"</v>
          </cell>
        </row>
        <row r="755">
          <cell r="A755" t="str">
            <v>Rejilla par sumidero Fibrit R46C</v>
          </cell>
        </row>
        <row r="756">
          <cell r="A756" t="str">
            <v>Platina 1 1/2" x 1 1/2" x 1/4"</v>
          </cell>
        </row>
        <row r="757">
          <cell r="A757">
            <v>0</v>
          </cell>
        </row>
        <row r="758">
          <cell r="A758">
            <v>0</v>
          </cell>
        </row>
        <row r="759">
          <cell r="A759">
            <v>0</v>
          </cell>
        </row>
        <row r="760">
          <cell r="A760">
            <v>0</v>
          </cell>
        </row>
        <row r="761">
          <cell r="A761">
            <v>0</v>
          </cell>
        </row>
        <row r="762">
          <cell r="A762">
            <v>0</v>
          </cell>
        </row>
        <row r="763">
          <cell r="A763">
            <v>0</v>
          </cell>
        </row>
        <row r="764">
          <cell r="A764">
            <v>0</v>
          </cell>
        </row>
        <row r="765">
          <cell r="A765">
            <v>0</v>
          </cell>
        </row>
        <row r="766">
          <cell r="A766">
            <v>0</v>
          </cell>
        </row>
        <row r="767">
          <cell r="A767">
            <v>0</v>
          </cell>
        </row>
        <row r="768">
          <cell r="A768">
            <v>0</v>
          </cell>
        </row>
        <row r="769">
          <cell r="A769">
            <v>0</v>
          </cell>
        </row>
        <row r="770">
          <cell r="A770">
            <v>0</v>
          </cell>
        </row>
        <row r="771">
          <cell r="A771">
            <v>0</v>
          </cell>
        </row>
        <row r="772">
          <cell r="A772">
            <v>0</v>
          </cell>
        </row>
        <row r="773">
          <cell r="A773">
            <v>0</v>
          </cell>
        </row>
        <row r="774">
          <cell r="A774">
            <v>0</v>
          </cell>
        </row>
        <row r="775">
          <cell r="A775">
            <v>0</v>
          </cell>
        </row>
        <row r="776">
          <cell r="A776">
            <v>0</v>
          </cell>
        </row>
        <row r="777">
          <cell r="A777">
            <v>0</v>
          </cell>
        </row>
        <row r="778">
          <cell r="A778">
            <v>0</v>
          </cell>
        </row>
        <row r="779">
          <cell r="A779">
            <v>0</v>
          </cell>
        </row>
        <row r="780">
          <cell r="A780">
            <v>0</v>
          </cell>
        </row>
        <row r="781">
          <cell r="A781">
            <v>0</v>
          </cell>
        </row>
        <row r="782">
          <cell r="A782">
            <v>0</v>
          </cell>
        </row>
        <row r="783">
          <cell r="A783">
            <v>0</v>
          </cell>
        </row>
        <row r="784">
          <cell r="A784">
            <v>0</v>
          </cell>
        </row>
        <row r="785">
          <cell r="A785">
            <v>0</v>
          </cell>
        </row>
        <row r="786">
          <cell r="A786">
            <v>0</v>
          </cell>
        </row>
        <row r="787">
          <cell r="A787">
            <v>0</v>
          </cell>
        </row>
        <row r="788">
          <cell r="A788">
            <v>0</v>
          </cell>
        </row>
        <row r="789">
          <cell r="A789">
            <v>0</v>
          </cell>
        </row>
        <row r="790">
          <cell r="A790">
            <v>0</v>
          </cell>
        </row>
        <row r="791">
          <cell r="A791">
            <v>0</v>
          </cell>
        </row>
        <row r="792">
          <cell r="A792">
            <v>0</v>
          </cell>
        </row>
        <row r="793">
          <cell r="A793">
            <v>0</v>
          </cell>
        </row>
        <row r="794">
          <cell r="A794">
            <v>0</v>
          </cell>
        </row>
        <row r="795">
          <cell r="A795">
            <v>0</v>
          </cell>
        </row>
        <row r="796">
          <cell r="A796">
            <v>0</v>
          </cell>
        </row>
        <row r="797">
          <cell r="A797">
            <v>0</v>
          </cell>
        </row>
        <row r="798">
          <cell r="A798">
            <v>0</v>
          </cell>
        </row>
        <row r="799">
          <cell r="A799">
            <v>0</v>
          </cell>
        </row>
        <row r="800">
          <cell r="A800">
            <v>0</v>
          </cell>
        </row>
        <row r="801">
          <cell r="A801">
            <v>0</v>
          </cell>
        </row>
        <row r="802">
          <cell r="A802">
            <v>0</v>
          </cell>
        </row>
        <row r="803">
          <cell r="A803">
            <v>0</v>
          </cell>
        </row>
        <row r="804">
          <cell r="A804">
            <v>0</v>
          </cell>
        </row>
        <row r="805">
          <cell r="A805">
            <v>0</v>
          </cell>
        </row>
        <row r="806">
          <cell r="A806">
            <v>0</v>
          </cell>
        </row>
        <row r="807">
          <cell r="A807">
            <v>0</v>
          </cell>
        </row>
        <row r="808">
          <cell r="A808">
            <v>0</v>
          </cell>
        </row>
        <row r="809">
          <cell r="A809">
            <v>0</v>
          </cell>
        </row>
        <row r="810">
          <cell r="A810">
            <v>0</v>
          </cell>
        </row>
        <row r="811">
          <cell r="A811">
            <v>0</v>
          </cell>
        </row>
        <row r="812">
          <cell r="A812">
            <v>0</v>
          </cell>
        </row>
        <row r="813">
          <cell r="A813">
            <v>0</v>
          </cell>
        </row>
        <row r="814">
          <cell r="A814">
            <v>0</v>
          </cell>
        </row>
        <row r="815">
          <cell r="A815">
            <v>0</v>
          </cell>
        </row>
        <row r="816">
          <cell r="A816">
            <v>0</v>
          </cell>
        </row>
        <row r="817">
          <cell r="A817">
            <v>0</v>
          </cell>
        </row>
        <row r="818">
          <cell r="A818">
            <v>0</v>
          </cell>
        </row>
        <row r="819">
          <cell r="A819">
            <v>0</v>
          </cell>
        </row>
        <row r="820">
          <cell r="A820">
            <v>0</v>
          </cell>
        </row>
        <row r="821">
          <cell r="A821">
            <v>0</v>
          </cell>
        </row>
        <row r="822">
          <cell r="A822">
            <v>0</v>
          </cell>
        </row>
        <row r="823">
          <cell r="A823">
            <v>0</v>
          </cell>
        </row>
        <row r="824">
          <cell r="A824">
            <v>0</v>
          </cell>
        </row>
        <row r="825">
          <cell r="A825">
            <v>0</v>
          </cell>
        </row>
        <row r="826">
          <cell r="A826">
            <v>0</v>
          </cell>
        </row>
        <row r="827">
          <cell r="A827">
            <v>0</v>
          </cell>
        </row>
        <row r="828">
          <cell r="A828">
            <v>0</v>
          </cell>
        </row>
        <row r="829">
          <cell r="A829">
            <v>0</v>
          </cell>
        </row>
        <row r="830">
          <cell r="A830">
            <v>0</v>
          </cell>
        </row>
        <row r="831">
          <cell r="A831">
            <v>0</v>
          </cell>
        </row>
        <row r="832">
          <cell r="A832">
            <v>0</v>
          </cell>
        </row>
        <row r="833">
          <cell r="A833">
            <v>0</v>
          </cell>
        </row>
        <row r="834">
          <cell r="A834">
            <v>0</v>
          </cell>
        </row>
        <row r="835">
          <cell r="A835">
            <v>0</v>
          </cell>
        </row>
        <row r="836">
          <cell r="A836">
            <v>0</v>
          </cell>
        </row>
        <row r="837">
          <cell r="A837">
            <v>0</v>
          </cell>
        </row>
        <row r="838">
          <cell r="A838">
            <v>0</v>
          </cell>
        </row>
        <row r="839">
          <cell r="A839">
            <v>0</v>
          </cell>
        </row>
        <row r="840">
          <cell r="A840">
            <v>0</v>
          </cell>
        </row>
        <row r="841">
          <cell r="A841">
            <v>0</v>
          </cell>
        </row>
        <row r="842">
          <cell r="A842">
            <v>0</v>
          </cell>
        </row>
        <row r="843">
          <cell r="A843">
            <v>0</v>
          </cell>
        </row>
        <row r="844">
          <cell r="A844">
            <v>0</v>
          </cell>
        </row>
        <row r="845">
          <cell r="A845">
            <v>0</v>
          </cell>
        </row>
        <row r="846">
          <cell r="A846">
            <v>0</v>
          </cell>
        </row>
        <row r="847">
          <cell r="A847">
            <v>0</v>
          </cell>
        </row>
        <row r="848">
          <cell r="A848">
            <v>0</v>
          </cell>
        </row>
        <row r="849">
          <cell r="A849">
            <v>0</v>
          </cell>
        </row>
        <row r="850">
          <cell r="A850">
            <v>0</v>
          </cell>
        </row>
        <row r="851">
          <cell r="A851">
            <v>0</v>
          </cell>
        </row>
        <row r="852">
          <cell r="A852">
            <v>0</v>
          </cell>
        </row>
        <row r="853">
          <cell r="A853">
            <v>0</v>
          </cell>
        </row>
        <row r="854">
          <cell r="A854">
            <v>0</v>
          </cell>
        </row>
        <row r="855">
          <cell r="A855">
            <v>0</v>
          </cell>
        </row>
        <row r="856">
          <cell r="A856">
            <v>0</v>
          </cell>
        </row>
        <row r="857">
          <cell r="A857">
            <v>0</v>
          </cell>
        </row>
        <row r="858">
          <cell r="A858">
            <v>0</v>
          </cell>
        </row>
        <row r="859">
          <cell r="A859">
            <v>0</v>
          </cell>
        </row>
        <row r="860">
          <cell r="A860">
            <v>0</v>
          </cell>
        </row>
        <row r="861">
          <cell r="A861">
            <v>0</v>
          </cell>
        </row>
        <row r="862">
          <cell r="A862">
            <v>0</v>
          </cell>
        </row>
        <row r="863">
          <cell r="A863">
            <v>0</v>
          </cell>
        </row>
        <row r="864">
          <cell r="A864">
            <v>0</v>
          </cell>
        </row>
        <row r="865">
          <cell r="A865">
            <v>0</v>
          </cell>
        </row>
        <row r="866">
          <cell r="A866">
            <v>0</v>
          </cell>
        </row>
        <row r="867">
          <cell r="A867">
            <v>0</v>
          </cell>
        </row>
        <row r="868">
          <cell r="A868">
            <v>0</v>
          </cell>
        </row>
        <row r="869">
          <cell r="A869">
            <v>0</v>
          </cell>
        </row>
        <row r="870">
          <cell r="A870">
            <v>0</v>
          </cell>
        </row>
        <row r="871">
          <cell r="A871">
            <v>0</v>
          </cell>
        </row>
        <row r="872">
          <cell r="A872">
            <v>0</v>
          </cell>
        </row>
        <row r="873">
          <cell r="A873">
            <v>0</v>
          </cell>
        </row>
        <row r="874">
          <cell r="A874">
            <v>0</v>
          </cell>
        </row>
        <row r="875">
          <cell r="A875">
            <v>0</v>
          </cell>
        </row>
        <row r="876">
          <cell r="A876">
            <v>0</v>
          </cell>
        </row>
        <row r="877">
          <cell r="A877">
            <v>0</v>
          </cell>
        </row>
        <row r="878">
          <cell r="A878">
            <v>0</v>
          </cell>
        </row>
        <row r="879">
          <cell r="A879">
            <v>0</v>
          </cell>
        </row>
        <row r="880">
          <cell r="A880">
            <v>0</v>
          </cell>
        </row>
        <row r="881">
          <cell r="A881">
            <v>0</v>
          </cell>
        </row>
        <row r="882">
          <cell r="A882">
            <v>0</v>
          </cell>
        </row>
        <row r="883">
          <cell r="A883">
            <v>0</v>
          </cell>
        </row>
        <row r="884">
          <cell r="A884">
            <v>0</v>
          </cell>
        </row>
        <row r="885">
          <cell r="A885">
            <v>0</v>
          </cell>
        </row>
        <row r="886">
          <cell r="A886">
            <v>0</v>
          </cell>
        </row>
        <row r="887">
          <cell r="A887">
            <v>0</v>
          </cell>
        </row>
        <row r="888">
          <cell r="A888">
            <v>0</v>
          </cell>
        </row>
        <row r="889">
          <cell r="A889">
            <v>0</v>
          </cell>
        </row>
        <row r="890">
          <cell r="A890">
            <v>0</v>
          </cell>
        </row>
        <row r="891">
          <cell r="A891">
            <v>0</v>
          </cell>
        </row>
        <row r="892">
          <cell r="A892">
            <v>0</v>
          </cell>
        </row>
        <row r="893">
          <cell r="A893">
            <v>0</v>
          </cell>
        </row>
        <row r="894">
          <cell r="A894">
            <v>0</v>
          </cell>
        </row>
        <row r="895">
          <cell r="A895">
            <v>0</v>
          </cell>
        </row>
        <row r="896">
          <cell r="A896">
            <v>0</v>
          </cell>
        </row>
        <row r="897">
          <cell r="A897">
            <v>0</v>
          </cell>
        </row>
        <row r="898">
          <cell r="A898">
            <v>0</v>
          </cell>
        </row>
        <row r="899">
          <cell r="A899">
            <v>0</v>
          </cell>
        </row>
        <row r="900">
          <cell r="A900">
            <v>0</v>
          </cell>
        </row>
        <row r="901">
          <cell r="A901">
            <v>0</v>
          </cell>
        </row>
        <row r="902">
          <cell r="A902">
            <v>0</v>
          </cell>
        </row>
        <row r="903">
          <cell r="A903">
            <v>0</v>
          </cell>
        </row>
        <row r="904">
          <cell r="A904">
            <v>0</v>
          </cell>
        </row>
        <row r="905">
          <cell r="A905">
            <v>0</v>
          </cell>
        </row>
        <row r="906">
          <cell r="A906">
            <v>0</v>
          </cell>
        </row>
        <row r="907">
          <cell r="A907">
            <v>0</v>
          </cell>
        </row>
        <row r="908">
          <cell r="A908">
            <v>0</v>
          </cell>
        </row>
        <row r="909">
          <cell r="A909">
            <v>0</v>
          </cell>
        </row>
        <row r="910">
          <cell r="A910">
            <v>0</v>
          </cell>
        </row>
        <row r="911">
          <cell r="A911">
            <v>0</v>
          </cell>
        </row>
        <row r="912">
          <cell r="A912">
            <v>0</v>
          </cell>
        </row>
        <row r="913">
          <cell r="A913">
            <v>0</v>
          </cell>
        </row>
        <row r="914">
          <cell r="A914">
            <v>0</v>
          </cell>
        </row>
        <row r="915">
          <cell r="A915">
            <v>0</v>
          </cell>
        </row>
        <row r="916">
          <cell r="A916">
            <v>0</v>
          </cell>
        </row>
        <row r="917">
          <cell r="A917">
            <v>0</v>
          </cell>
        </row>
        <row r="918">
          <cell r="A918">
            <v>0</v>
          </cell>
        </row>
        <row r="919">
          <cell r="A919">
            <v>0</v>
          </cell>
        </row>
        <row r="920">
          <cell r="A920">
            <v>0</v>
          </cell>
        </row>
        <row r="921">
          <cell r="A921">
            <v>0</v>
          </cell>
        </row>
        <row r="922">
          <cell r="A922">
            <v>0</v>
          </cell>
        </row>
        <row r="923">
          <cell r="A923">
            <v>0</v>
          </cell>
        </row>
        <row r="924">
          <cell r="A924">
            <v>0</v>
          </cell>
        </row>
        <row r="925">
          <cell r="A925">
            <v>0</v>
          </cell>
        </row>
        <row r="926">
          <cell r="A926">
            <v>0</v>
          </cell>
        </row>
        <row r="927">
          <cell r="A927">
            <v>0</v>
          </cell>
        </row>
        <row r="928">
          <cell r="A928">
            <v>0</v>
          </cell>
        </row>
        <row r="929">
          <cell r="A929">
            <v>0</v>
          </cell>
        </row>
        <row r="930">
          <cell r="A930">
            <v>0</v>
          </cell>
        </row>
        <row r="931">
          <cell r="A931">
            <v>0</v>
          </cell>
        </row>
        <row r="932">
          <cell r="A932">
            <v>0</v>
          </cell>
        </row>
        <row r="933">
          <cell r="A933">
            <v>0</v>
          </cell>
        </row>
        <row r="934">
          <cell r="A934">
            <v>0</v>
          </cell>
        </row>
        <row r="935">
          <cell r="A935">
            <v>0</v>
          </cell>
        </row>
        <row r="936">
          <cell r="A936">
            <v>0</v>
          </cell>
        </row>
        <row r="937">
          <cell r="A937">
            <v>0</v>
          </cell>
        </row>
        <row r="938">
          <cell r="A938">
            <v>0</v>
          </cell>
        </row>
        <row r="939">
          <cell r="A939">
            <v>0</v>
          </cell>
        </row>
        <row r="940">
          <cell r="A940">
            <v>0</v>
          </cell>
        </row>
        <row r="941">
          <cell r="A941">
            <v>0</v>
          </cell>
        </row>
        <row r="942">
          <cell r="A942">
            <v>0</v>
          </cell>
        </row>
        <row r="943">
          <cell r="A943">
            <v>0</v>
          </cell>
        </row>
        <row r="944">
          <cell r="A944">
            <v>0</v>
          </cell>
        </row>
        <row r="945">
          <cell r="A945">
            <v>0</v>
          </cell>
        </row>
        <row r="946">
          <cell r="A946">
            <v>0</v>
          </cell>
        </row>
        <row r="947">
          <cell r="A947">
            <v>0</v>
          </cell>
        </row>
        <row r="948">
          <cell r="A948">
            <v>0</v>
          </cell>
        </row>
        <row r="949">
          <cell r="A949">
            <v>0</v>
          </cell>
        </row>
        <row r="950">
          <cell r="A950">
            <v>0</v>
          </cell>
        </row>
        <row r="951">
          <cell r="A951">
            <v>0</v>
          </cell>
        </row>
        <row r="952">
          <cell r="A952">
            <v>0</v>
          </cell>
        </row>
        <row r="953">
          <cell r="A953">
            <v>0</v>
          </cell>
        </row>
        <row r="954">
          <cell r="A954">
            <v>0</v>
          </cell>
        </row>
        <row r="955">
          <cell r="A955">
            <v>0</v>
          </cell>
        </row>
        <row r="956">
          <cell r="A956">
            <v>0</v>
          </cell>
        </row>
        <row r="957">
          <cell r="A957">
            <v>0</v>
          </cell>
        </row>
        <row r="958">
          <cell r="A958">
            <v>0</v>
          </cell>
        </row>
        <row r="959">
          <cell r="A959">
            <v>0</v>
          </cell>
        </row>
        <row r="960">
          <cell r="A960">
            <v>0</v>
          </cell>
        </row>
        <row r="961">
          <cell r="A961">
            <v>0</v>
          </cell>
        </row>
        <row r="962">
          <cell r="A962">
            <v>0</v>
          </cell>
        </row>
        <row r="963">
          <cell r="A963">
            <v>0</v>
          </cell>
        </row>
        <row r="964">
          <cell r="A964">
            <v>0</v>
          </cell>
        </row>
        <row r="965">
          <cell r="A965">
            <v>0</v>
          </cell>
        </row>
        <row r="966">
          <cell r="A966">
            <v>0</v>
          </cell>
        </row>
        <row r="967">
          <cell r="A967">
            <v>0</v>
          </cell>
        </row>
        <row r="968">
          <cell r="A968">
            <v>0</v>
          </cell>
        </row>
        <row r="969">
          <cell r="A969">
            <v>0</v>
          </cell>
        </row>
        <row r="970">
          <cell r="A970">
            <v>0</v>
          </cell>
        </row>
        <row r="971">
          <cell r="A971">
            <v>0</v>
          </cell>
        </row>
        <row r="972">
          <cell r="A972">
            <v>0</v>
          </cell>
        </row>
        <row r="973">
          <cell r="A973">
            <v>0</v>
          </cell>
        </row>
        <row r="974">
          <cell r="A974">
            <v>0</v>
          </cell>
        </row>
        <row r="975">
          <cell r="A975">
            <v>0</v>
          </cell>
        </row>
        <row r="976">
          <cell r="A976">
            <v>0</v>
          </cell>
        </row>
        <row r="977">
          <cell r="A977">
            <v>0</v>
          </cell>
        </row>
        <row r="978">
          <cell r="A978">
            <v>0</v>
          </cell>
        </row>
        <row r="979">
          <cell r="A979">
            <v>0</v>
          </cell>
        </row>
        <row r="980">
          <cell r="A980">
            <v>0</v>
          </cell>
        </row>
        <row r="981">
          <cell r="A981">
            <v>0</v>
          </cell>
        </row>
        <row r="982">
          <cell r="A982">
            <v>0</v>
          </cell>
        </row>
        <row r="983">
          <cell r="A983">
            <v>0</v>
          </cell>
        </row>
        <row r="984">
          <cell r="A984">
            <v>0</v>
          </cell>
        </row>
        <row r="985">
          <cell r="A985">
            <v>0</v>
          </cell>
        </row>
        <row r="986">
          <cell r="A986">
            <v>0</v>
          </cell>
        </row>
        <row r="987">
          <cell r="A987">
            <v>0</v>
          </cell>
        </row>
        <row r="988">
          <cell r="A988">
            <v>0</v>
          </cell>
        </row>
        <row r="989">
          <cell r="A989">
            <v>0</v>
          </cell>
        </row>
        <row r="990">
          <cell r="A990">
            <v>0</v>
          </cell>
        </row>
        <row r="991">
          <cell r="A991">
            <v>0</v>
          </cell>
        </row>
        <row r="992">
          <cell r="A992">
            <v>0</v>
          </cell>
        </row>
        <row r="993">
          <cell r="A993">
            <v>0</v>
          </cell>
        </row>
        <row r="994">
          <cell r="A994">
            <v>0</v>
          </cell>
        </row>
        <row r="995">
          <cell r="A995">
            <v>0</v>
          </cell>
        </row>
        <row r="996">
          <cell r="A996">
            <v>0</v>
          </cell>
        </row>
        <row r="997">
          <cell r="A997">
            <v>0</v>
          </cell>
        </row>
        <row r="998">
          <cell r="A998">
            <v>0</v>
          </cell>
        </row>
        <row r="999">
          <cell r="A999">
            <v>0</v>
          </cell>
        </row>
        <row r="1000">
          <cell r="A1000">
            <v>0</v>
          </cell>
        </row>
        <row r="1001">
          <cell r="A1001">
            <v>0</v>
          </cell>
        </row>
        <row r="1002">
          <cell r="A1002">
            <v>0</v>
          </cell>
        </row>
        <row r="1003">
          <cell r="A1003">
            <v>0</v>
          </cell>
        </row>
        <row r="1004">
          <cell r="A1004">
            <v>0</v>
          </cell>
        </row>
        <row r="1005">
          <cell r="A1005">
            <v>0</v>
          </cell>
        </row>
        <row r="1006">
          <cell r="A1006">
            <v>0</v>
          </cell>
        </row>
        <row r="1007">
          <cell r="A1007">
            <v>0</v>
          </cell>
        </row>
        <row r="1008">
          <cell r="A1008">
            <v>0</v>
          </cell>
        </row>
        <row r="1009">
          <cell r="A1009">
            <v>0</v>
          </cell>
        </row>
        <row r="1010">
          <cell r="A1010">
            <v>0</v>
          </cell>
        </row>
        <row r="1011">
          <cell r="A1011">
            <v>0</v>
          </cell>
        </row>
        <row r="1012">
          <cell r="A1012">
            <v>0</v>
          </cell>
        </row>
        <row r="1013">
          <cell r="A1013">
            <v>0</v>
          </cell>
        </row>
        <row r="1014">
          <cell r="A1014">
            <v>0</v>
          </cell>
        </row>
        <row r="1015">
          <cell r="A1015">
            <v>0</v>
          </cell>
        </row>
        <row r="1016">
          <cell r="A1016">
            <v>0</v>
          </cell>
        </row>
        <row r="1017">
          <cell r="A1017">
            <v>0</v>
          </cell>
        </row>
        <row r="1018">
          <cell r="A1018">
            <v>0</v>
          </cell>
        </row>
        <row r="1019">
          <cell r="A1019">
            <v>0</v>
          </cell>
        </row>
        <row r="1020">
          <cell r="A1020">
            <v>0</v>
          </cell>
        </row>
        <row r="1021">
          <cell r="A1021">
            <v>0</v>
          </cell>
        </row>
        <row r="1022">
          <cell r="A1022">
            <v>0</v>
          </cell>
        </row>
        <row r="1023">
          <cell r="A1023">
            <v>0</v>
          </cell>
        </row>
        <row r="1024">
          <cell r="A1024">
            <v>0</v>
          </cell>
        </row>
        <row r="1025">
          <cell r="A1025">
            <v>0</v>
          </cell>
        </row>
        <row r="1026">
          <cell r="A1026">
            <v>0</v>
          </cell>
        </row>
        <row r="1027">
          <cell r="A1027">
            <v>0</v>
          </cell>
        </row>
        <row r="1028">
          <cell r="A1028">
            <v>0</v>
          </cell>
        </row>
        <row r="1029">
          <cell r="A1029">
            <v>0</v>
          </cell>
        </row>
        <row r="1030">
          <cell r="A1030">
            <v>0</v>
          </cell>
        </row>
        <row r="1031">
          <cell r="A1031">
            <v>0</v>
          </cell>
        </row>
        <row r="1032">
          <cell r="A1032">
            <v>0</v>
          </cell>
        </row>
        <row r="1033">
          <cell r="A1033">
            <v>0</v>
          </cell>
        </row>
        <row r="1034">
          <cell r="A1034">
            <v>0</v>
          </cell>
        </row>
        <row r="1035">
          <cell r="A1035">
            <v>0</v>
          </cell>
        </row>
        <row r="1036">
          <cell r="A1036">
            <v>0</v>
          </cell>
        </row>
        <row r="1037">
          <cell r="A1037">
            <v>0</v>
          </cell>
        </row>
        <row r="1038">
          <cell r="A1038">
            <v>0</v>
          </cell>
        </row>
        <row r="1039">
          <cell r="A1039">
            <v>0</v>
          </cell>
        </row>
        <row r="1040">
          <cell r="A1040">
            <v>0</v>
          </cell>
        </row>
        <row r="1041">
          <cell r="A1041">
            <v>0</v>
          </cell>
        </row>
      </sheetData>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row r="19">
          <cell r="I19">
            <v>31084.2</v>
          </cell>
        </row>
      </sheetData>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sheetData sheetId="157"/>
      <sheetData sheetId="158"/>
      <sheetData sheetId="159"/>
      <sheetData sheetId="160"/>
      <sheetData sheetId="161"/>
      <sheetData sheetId="162"/>
      <sheetData sheetId="163"/>
      <sheetData sheetId="164"/>
      <sheetData sheetId="165"/>
      <sheetData sheetId="166"/>
      <sheetData sheetId="167"/>
      <sheetData sheetId="168"/>
      <sheetData sheetId="169"/>
      <sheetData sheetId="170"/>
      <sheetData sheetId="171"/>
      <sheetData sheetId="172"/>
      <sheetData sheetId="173"/>
      <sheetData sheetId="174"/>
      <sheetData sheetId="175"/>
      <sheetData sheetId="176"/>
      <sheetData sheetId="177"/>
      <sheetData sheetId="178"/>
      <sheetData sheetId="179"/>
      <sheetData sheetId="180"/>
      <sheetData sheetId="181"/>
      <sheetData sheetId="182"/>
      <sheetData sheetId="183"/>
      <sheetData sheetId="184"/>
      <sheetData sheetId="185"/>
      <sheetData sheetId="186"/>
      <sheetData sheetId="187"/>
      <sheetData sheetId="188"/>
      <sheetData sheetId="189"/>
      <sheetData sheetId="190"/>
      <sheetData sheetId="191"/>
      <sheetData sheetId="192"/>
      <sheetData sheetId="193"/>
      <sheetData sheetId="194"/>
      <sheetData sheetId="195"/>
      <sheetData sheetId="196"/>
      <sheetData sheetId="197"/>
      <sheetData sheetId="198"/>
      <sheetData sheetId="199"/>
      <sheetData sheetId="200"/>
      <sheetData sheetId="201"/>
      <sheetData sheetId="202"/>
      <sheetData sheetId="203"/>
      <sheetData sheetId="204"/>
      <sheetData sheetId="205"/>
      <sheetData sheetId="206"/>
      <sheetData sheetId="207"/>
      <sheetData sheetId="208"/>
      <sheetData sheetId="209"/>
      <sheetData sheetId="210"/>
      <sheetData sheetId="211"/>
      <sheetData sheetId="212"/>
      <sheetData sheetId="213"/>
      <sheetData sheetId="214"/>
      <sheetData sheetId="215"/>
      <sheetData sheetId="216"/>
      <sheetData sheetId="217"/>
      <sheetData sheetId="218"/>
      <sheetData sheetId="219"/>
      <sheetData sheetId="220"/>
      <sheetData sheetId="221"/>
      <sheetData sheetId="222"/>
      <sheetData sheetId="223"/>
      <sheetData sheetId="224"/>
      <sheetData sheetId="225"/>
      <sheetData sheetId="226"/>
      <sheetData sheetId="227"/>
      <sheetData sheetId="228"/>
      <sheetData sheetId="229"/>
      <sheetData sheetId="230"/>
      <sheetData sheetId="231"/>
      <sheetData sheetId="232"/>
      <sheetData sheetId="233"/>
      <sheetData sheetId="234"/>
      <sheetData sheetId="235"/>
      <sheetData sheetId="236"/>
      <sheetData sheetId="237"/>
      <sheetData sheetId="238"/>
      <sheetData sheetId="239"/>
      <sheetData sheetId="240"/>
      <sheetData sheetId="241"/>
      <sheetData sheetId="242"/>
      <sheetData sheetId="243"/>
      <sheetData sheetId="244"/>
      <sheetData sheetId="245"/>
      <sheetData sheetId="246"/>
      <sheetData sheetId="247"/>
      <sheetData sheetId="248"/>
      <sheetData sheetId="249"/>
      <sheetData sheetId="250"/>
      <sheetData sheetId="251"/>
      <sheetData sheetId="252"/>
      <sheetData sheetId="253"/>
      <sheetData sheetId="254"/>
      <sheetData sheetId="255"/>
      <sheetData sheetId="256"/>
      <sheetData sheetId="257"/>
      <sheetData sheetId="258"/>
      <sheetData sheetId="259"/>
      <sheetData sheetId="260"/>
      <sheetData sheetId="261"/>
      <sheetData sheetId="262"/>
      <sheetData sheetId="263"/>
      <sheetData sheetId="264"/>
      <sheetData sheetId="265"/>
      <sheetData sheetId="266"/>
      <sheetData sheetId="267"/>
      <sheetData sheetId="268"/>
      <sheetData sheetId="269"/>
      <sheetData sheetId="270"/>
      <sheetData sheetId="271"/>
      <sheetData sheetId="272"/>
      <sheetData sheetId="273"/>
      <sheetData sheetId="274"/>
      <sheetData sheetId="275"/>
      <sheetData sheetId="276"/>
      <sheetData sheetId="277"/>
      <sheetData sheetId="278"/>
      <sheetData sheetId="279"/>
      <sheetData sheetId="280"/>
      <sheetData sheetId="281"/>
      <sheetData sheetId="282"/>
      <sheetData sheetId="283"/>
      <sheetData sheetId="284"/>
      <sheetData sheetId="285"/>
      <sheetData sheetId="286"/>
      <sheetData sheetId="287"/>
      <sheetData sheetId="288"/>
      <sheetData sheetId="289"/>
      <sheetData sheetId="290"/>
      <sheetData sheetId="291"/>
      <sheetData sheetId="292"/>
      <sheetData sheetId="293"/>
      <sheetData sheetId="294"/>
      <sheetData sheetId="295"/>
      <sheetData sheetId="296"/>
      <sheetData sheetId="297"/>
      <sheetData sheetId="298"/>
      <sheetData sheetId="299"/>
      <sheetData sheetId="300"/>
      <sheetData sheetId="301"/>
      <sheetData sheetId="302"/>
      <sheetData sheetId="303"/>
      <sheetData sheetId="304"/>
      <sheetData sheetId="305"/>
      <sheetData sheetId="306"/>
      <sheetData sheetId="307"/>
      <sheetData sheetId="308"/>
      <sheetData sheetId="309"/>
      <sheetData sheetId="310"/>
      <sheetData sheetId="311"/>
      <sheetData sheetId="312"/>
      <sheetData sheetId="313"/>
      <sheetData sheetId="314"/>
      <sheetData sheetId="315"/>
      <sheetData sheetId="316"/>
      <sheetData sheetId="317"/>
      <sheetData sheetId="318"/>
      <sheetData sheetId="319"/>
      <sheetData sheetId="320"/>
      <sheetData sheetId="321"/>
      <sheetData sheetId="322"/>
      <sheetData sheetId="323"/>
      <sheetData sheetId="324"/>
      <sheetData sheetId="325"/>
      <sheetData sheetId="326"/>
      <sheetData sheetId="327"/>
      <sheetData sheetId="328"/>
      <sheetData sheetId="329"/>
      <sheetData sheetId="330"/>
      <sheetData sheetId="331"/>
      <sheetData sheetId="332"/>
      <sheetData sheetId="333"/>
      <sheetData sheetId="334"/>
      <sheetData sheetId="335"/>
      <sheetData sheetId="336"/>
      <sheetData sheetId="337"/>
      <sheetData sheetId="338"/>
      <sheetData sheetId="339"/>
      <sheetData sheetId="340"/>
      <sheetData sheetId="341"/>
      <sheetData sheetId="342"/>
      <sheetData sheetId="343"/>
      <sheetData sheetId="344"/>
      <sheetData sheetId="345"/>
      <sheetData sheetId="346"/>
      <sheetData sheetId="347"/>
      <sheetData sheetId="348"/>
      <sheetData sheetId="349"/>
      <sheetData sheetId="350"/>
      <sheetData sheetId="351"/>
      <sheetData sheetId="352"/>
      <sheetData sheetId="353"/>
      <sheetData sheetId="354"/>
      <sheetData sheetId="355"/>
      <sheetData sheetId="356"/>
      <sheetData sheetId="357"/>
      <sheetData sheetId="358"/>
      <sheetData sheetId="359"/>
      <sheetData sheetId="360"/>
      <sheetData sheetId="361"/>
      <sheetData sheetId="362"/>
      <sheetData sheetId="363"/>
      <sheetData sheetId="364"/>
      <sheetData sheetId="365"/>
      <sheetData sheetId="366"/>
      <sheetData sheetId="367"/>
      <sheetData sheetId="368"/>
      <sheetData sheetId="369"/>
      <sheetData sheetId="370"/>
      <sheetData sheetId="371"/>
      <sheetData sheetId="372"/>
      <sheetData sheetId="373"/>
      <sheetData sheetId="374"/>
      <sheetData sheetId="375"/>
      <sheetData sheetId="376"/>
      <sheetData sheetId="377"/>
      <sheetData sheetId="378"/>
      <sheetData sheetId="379"/>
      <sheetData sheetId="380"/>
      <sheetData sheetId="381"/>
      <sheetData sheetId="382"/>
      <sheetData sheetId="383"/>
      <sheetData sheetId="384"/>
      <sheetData sheetId="385"/>
      <sheetData sheetId="386"/>
      <sheetData sheetId="387"/>
      <sheetData sheetId="388"/>
      <sheetData sheetId="389"/>
      <sheetData sheetId="390"/>
      <sheetData sheetId="391"/>
      <sheetData sheetId="392"/>
      <sheetData sheetId="393"/>
      <sheetData sheetId="394"/>
      <sheetData sheetId="395"/>
      <sheetData sheetId="396"/>
      <sheetData sheetId="397"/>
      <sheetData sheetId="398"/>
      <sheetData sheetId="399"/>
      <sheetData sheetId="400"/>
      <sheetData sheetId="401"/>
      <sheetData sheetId="402"/>
      <sheetData sheetId="403"/>
      <sheetData sheetId="404"/>
      <sheetData sheetId="405"/>
      <sheetData sheetId="406"/>
      <sheetData sheetId="407"/>
      <sheetData sheetId="408"/>
      <sheetData sheetId="409"/>
      <sheetData sheetId="410"/>
      <sheetData sheetId="411"/>
      <sheetData sheetId="412"/>
      <sheetData sheetId="413"/>
      <sheetData sheetId="414"/>
      <sheetData sheetId="415"/>
      <sheetData sheetId="416"/>
      <sheetData sheetId="417"/>
      <sheetData sheetId="418"/>
      <sheetData sheetId="419"/>
      <sheetData sheetId="420"/>
      <sheetData sheetId="421"/>
      <sheetData sheetId="422"/>
      <sheetData sheetId="423"/>
      <sheetData sheetId="424"/>
      <sheetData sheetId="425"/>
      <sheetData sheetId="426"/>
      <sheetData sheetId="427"/>
      <sheetData sheetId="428"/>
      <sheetData sheetId="429"/>
      <sheetData sheetId="430"/>
      <sheetData sheetId="431"/>
      <sheetData sheetId="432"/>
      <sheetData sheetId="433"/>
      <sheetData sheetId="434"/>
      <sheetData sheetId="435"/>
      <sheetData sheetId="436"/>
      <sheetData sheetId="437"/>
      <sheetData sheetId="438"/>
      <sheetData sheetId="439"/>
      <sheetData sheetId="440"/>
      <sheetData sheetId="441"/>
      <sheetData sheetId="442"/>
      <sheetData sheetId="443"/>
      <sheetData sheetId="444"/>
      <sheetData sheetId="445"/>
      <sheetData sheetId="446"/>
      <sheetData sheetId="447"/>
      <sheetData sheetId="448"/>
      <sheetData sheetId="449"/>
      <sheetData sheetId="450"/>
      <sheetData sheetId="451"/>
      <sheetData sheetId="452"/>
      <sheetData sheetId="453"/>
      <sheetData sheetId="454"/>
      <sheetData sheetId="455"/>
      <sheetData sheetId="456"/>
      <sheetData sheetId="457"/>
      <sheetData sheetId="458"/>
      <sheetData sheetId="459"/>
      <sheetData sheetId="460"/>
      <sheetData sheetId="461"/>
      <sheetData sheetId="462"/>
      <sheetData sheetId="463"/>
      <sheetData sheetId="464"/>
      <sheetData sheetId="465"/>
      <sheetData sheetId="466"/>
      <sheetData sheetId="467"/>
      <sheetData sheetId="468"/>
      <sheetData sheetId="469"/>
      <sheetData sheetId="470"/>
      <sheetData sheetId="471"/>
      <sheetData sheetId="472"/>
      <sheetData sheetId="473"/>
      <sheetData sheetId="474"/>
      <sheetData sheetId="475"/>
      <sheetData sheetId="476"/>
      <sheetData sheetId="477"/>
      <sheetData sheetId="478"/>
      <sheetData sheetId="479"/>
      <sheetData sheetId="480"/>
      <sheetData sheetId="481"/>
      <sheetData sheetId="482"/>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Est y Dis"/>
      <sheetName val="Fondo Ensayos"/>
      <sheetName val="Obra puente"/>
      <sheetName val="AIU"/>
      <sheetName val="Fondo Ajustes"/>
      <sheetName val="Interventoria"/>
      <sheetName val="MINTRANSPORTE"/>
      <sheetName val="FACTOR MULTIPLICADOR"/>
      <sheetName val="Datos Generales"/>
      <sheetName val="CRONOGRAMA"/>
      <sheetName val="APU ANTICORROSIVO"/>
      <sheetName val="APU LIMPIEZA Y PINTURA"/>
      <sheetName val="APU REFUERZOS"/>
      <sheetName val="APU ADECUACIÓN PASAMANOS"/>
      <sheetName val="APU DESMONTE BARANDA"/>
      <sheetName val="APU REINSTALACIÓN BARANDA"/>
      <sheetName val="APU BARANDA NUEVA"/>
      <sheetName val="APU PINTURA BARANDA"/>
      <sheetName val="APU CONCRETO - METALDECK"/>
      <sheetName val="Est_y_Dis1"/>
      <sheetName val="Fondo_Ensayos1"/>
      <sheetName val="Obra_puente1"/>
      <sheetName val="Fondo_Ajustes1"/>
      <sheetName val="FACTOR_MULTIPLICADOR1"/>
      <sheetName val="Datos_Generales1"/>
      <sheetName val="APU_ANTICORROSIVO1"/>
      <sheetName val="APU_LIMPIEZA_Y_PINTURA1"/>
      <sheetName val="APU_REFUERZOS1"/>
      <sheetName val="APU_ADECUACIÓN_PASAMANOS1"/>
      <sheetName val="APU_DESMONTE_BARANDA1"/>
      <sheetName val="APU_REINSTALACIÓN_BARANDA1"/>
      <sheetName val="APU_BARANDA_NUEVA1"/>
      <sheetName val="APU_PINTURA_BARANDA1"/>
      <sheetName val="APU_CONCRETO_-_METALDECK1"/>
      <sheetName val="Est_y_Dis"/>
      <sheetName val="Fondo_Ensayos"/>
      <sheetName val="Obra_puente"/>
      <sheetName val="Fondo_Ajustes"/>
      <sheetName val="FACTOR_MULTIPLICADOR"/>
      <sheetName val="Datos_Generales"/>
      <sheetName val="APU_ANTICORROSIVO"/>
      <sheetName val="APU_LIMPIEZA_Y_PINTURA"/>
      <sheetName val="APU_REFUERZOS"/>
      <sheetName val="APU_ADECUACIÓN_PASAMANOS"/>
      <sheetName val="APU_DESMONTE_BARANDA"/>
      <sheetName val="APU_REINSTALACIÓN_BARANDA"/>
      <sheetName val="APU_BARANDA_NUEVA"/>
      <sheetName val="APU_PINTURA_BARANDA"/>
      <sheetName val="APU_CONCRETO_-_METALDECK"/>
      <sheetName val="Est_y_Dis4"/>
      <sheetName val="Fondo_Ensayos4"/>
      <sheetName val="Obra_puente4"/>
      <sheetName val="Fondo_Ajustes4"/>
      <sheetName val="FACTOR_MULTIPLICADOR4"/>
      <sheetName val="Datos_Generales4"/>
      <sheetName val="APU_ANTICORROSIVO4"/>
      <sheetName val="APU_LIMPIEZA_Y_PINTURA4"/>
      <sheetName val="APU_REFUERZOS4"/>
      <sheetName val="APU_ADECUACIÓN_PASAMANOS4"/>
      <sheetName val="APU_DESMONTE_BARANDA4"/>
      <sheetName val="APU_REINSTALACIÓN_BARANDA4"/>
      <sheetName val="APU_BARANDA_NUEVA4"/>
      <sheetName val="APU_PINTURA_BARANDA4"/>
      <sheetName val="APU_CONCRETO_-_METALDECK4"/>
      <sheetName val="Est_y_Dis2"/>
      <sheetName val="Fondo_Ensayos2"/>
      <sheetName val="Obra_puente2"/>
      <sheetName val="Fondo_Ajustes2"/>
      <sheetName val="FACTOR_MULTIPLICADOR2"/>
      <sheetName val="Datos_Generales2"/>
      <sheetName val="APU_ANTICORROSIVO2"/>
      <sheetName val="APU_LIMPIEZA_Y_PINTURA2"/>
      <sheetName val="APU_REFUERZOS2"/>
      <sheetName val="APU_ADECUACIÓN_PASAMANOS2"/>
      <sheetName val="APU_DESMONTE_BARANDA2"/>
      <sheetName val="APU_REINSTALACIÓN_BARANDA2"/>
      <sheetName val="APU_BARANDA_NUEVA2"/>
      <sheetName val="APU_PINTURA_BARANDA2"/>
      <sheetName val="APU_CONCRETO_-_METALDECK2"/>
      <sheetName val="Est_y_Dis3"/>
      <sheetName val="Fondo_Ensayos3"/>
      <sheetName val="Obra_puente3"/>
      <sheetName val="Fondo_Ajustes3"/>
      <sheetName val="FACTOR_MULTIPLICADOR3"/>
      <sheetName val="Datos_Generales3"/>
      <sheetName val="APU_ANTICORROSIVO3"/>
      <sheetName val="APU_LIMPIEZA_Y_PINTURA3"/>
      <sheetName val="APU_REFUERZOS3"/>
      <sheetName val="APU_ADECUACIÓN_PASAMANOS3"/>
      <sheetName val="APU_DESMONTE_BARANDA3"/>
      <sheetName val="APU_REINSTALACIÓN_BARANDA3"/>
      <sheetName val="APU_BARANDA_NUEVA3"/>
      <sheetName val="APU_PINTURA_BARANDA3"/>
      <sheetName val="APU_CONCRETO_-_METALDECK3"/>
      <sheetName val="Est_y_Dis5"/>
      <sheetName val="Fondo_Ensayos5"/>
      <sheetName val="Obra_puente5"/>
      <sheetName val="Fondo_Ajustes5"/>
      <sheetName val="FACTOR_MULTIPLICADOR5"/>
      <sheetName val="Datos_Generales5"/>
      <sheetName val="APU_ANTICORROSIVO5"/>
      <sheetName val="APU_LIMPIEZA_Y_PINTURA5"/>
      <sheetName val="APU_REFUERZOS5"/>
      <sheetName val="APU_ADECUACIÓN_PASAMANOS5"/>
      <sheetName val="APU_DESMONTE_BARANDA5"/>
      <sheetName val="APU_REINSTALACIÓN_BARANDA5"/>
      <sheetName val="APU_BARANDA_NUEVA5"/>
      <sheetName val="APU_PINTURA_BARANDA5"/>
      <sheetName val="APU_CONCRETO_-_METALDECK5"/>
      <sheetName val="Est_y_Dis6"/>
      <sheetName val="Fondo_Ensayos6"/>
      <sheetName val="Obra_puente6"/>
      <sheetName val="Fondo_Ajustes6"/>
      <sheetName val="FACTOR_MULTIPLICADOR6"/>
      <sheetName val="Datos_Generales6"/>
      <sheetName val="APU_ANTICORROSIVO6"/>
      <sheetName val="APU_LIMPIEZA_Y_PINTURA6"/>
      <sheetName val="APU_REFUERZOS6"/>
      <sheetName val="APU_ADECUACIÓN_PASAMANOS6"/>
      <sheetName val="APU_DESMONTE_BARANDA6"/>
      <sheetName val="APU_REINSTALACIÓN_BARANDA6"/>
      <sheetName val="APU_BARANDA_NUEVA6"/>
      <sheetName val="APU_PINTURA_BARANDA6"/>
      <sheetName val="APU_CONCRETO_-_METALDECK6"/>
      <sheetName val="INSUMOS"/>
      <sheetName val="MEMORIAS"/>
      <sheetName val="DATOS DE ENTRADA"/>
      <sheetName val="Datos básicos"/>
    </sheetNames>
    <sheetDataSet>
      <sheetData sheetId="0" refreshError="1"/>
      <sheetData sheetId="1" refreshError="1"/>
      <sheetData sheetId="2" refreshError="1"/>
      <sheetData sheetId="3" refreshError="1">
        <row r="105">
          <cell r="J105">
            <v>0.2394</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refreshError="1"/>
      <sheetData sheetId="125" refreshError="1"/>
      <sheetData sheetId="126" refreshError="1"/>
      <sheetData sheetId="127" refreshError="1"/>
    </sheetDataSet>
  </externalBook>
</externalLink>
</file>

<file path=xl/externalLinks/externalLink3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ESUMEN"/>
      <sheetName val="ITEMS"/>
      <sheetName val="APU"/>
      <sheetName val="MATERIALES"/>
      <sheetName val="AIU"/>
      <sheetName val="EQUIPOS"/>
      <sheetName val="TRANSPORTES"/>
      <sheetName val="personal"/>
      <sheetName val="SALARIOS"/>
      <sheetName val="DOTACIONES"/>
    </sheetNames>
    <sheetDataSet>
      <sheetData sheetId="0" refreshError="1"/>
      <sheetData sheetId="1" refreshError="1">
        <row r="2">
          <cell r="B2" t="str">
            <v>Localización y replanteo</v>
          </cell>
          <cell r="C2" t="str">
            <v>M2</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3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ICIO"/>
      <sheetName val="RESUMEN"/>
      <sheetName val="ITEMS"/>
      <sheetName val="memorias"/>
      <sheetName val="AIU"/>
      <sheetName val="APU"/>
      <sheetName val="EQUIPOS"/>
      <sheetName val="TRANSPORTES"/>
      <sheetName val="MATERIALES"/>
      <sheetName val="personal"/>
      <sheetName val="SALARIOS"/>
      <sheetName val="DOTACIONES"/>
      <sheetName val="CIERRE"/>
      <sheetName val="REF - Listas"/>
      <sheetName val="2008 Capital Budget"/>
    </sheetNames>
    <sheetDataSet>
      <sheetData sheetId="0" refreshError="1"/>
      <sheetData sheetId="1" refreshError="1"/>
      <sheetData sheetId="2" refreshError="1">
        <row r="522">
          <cell r="A522" t="str">
            <v>2.4.22</v>
          </cell>
          <cell r="B522" t="str">
            <v>Cárcamo tipo Box coulvert de 36"</v>
          </cell>
          <cell r="C522" t="str">
            <v>m</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Set>
  </externalBook>
</externalLink>
</file>

<file path=xl/externalLinks/externalLink3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ICIO"/>
      <sheetName val="Hoja1"/>
      <sheetName val="RESUMEN"/>
      <sheetName val="ITEMS"/>
      <sheetName val="memorias"/>
      <sheetName val="AIU"/>
      <sheetName val="LISTADO"/>
      <sheetName val="APU"/>
      <sheetName val="EQUIPOS"/>
      <sheetName val="TRANSPORTES"/>
      <sheetName val="MATERIALES"/>
      <sheetName val="personal"/>
      <sheetName val="SALARIOS"/>
      <sheetName val="DOTACIONES"/>
      <sheetName val="CIERRE"/>
    </sheetNames>
    <sheetDataSet>
      <sheetData sheetId="0" refreshError="1"/>
      <sheetData sheetId="1" refreshError="1"/>
      <sheetData sheetId="2" refreshError="1"/>
      <sheetData sheetId="3" refreshError="1"/>
      <sheetData sheetId="4" refreshError="1"/>
      <sheetData sheetId="5" refreshError="1"/>
      <sheetData sheetId="6"/>
      <sheetData sheetId="7" refreshError="1"/>
      <sheetData sheetId="8" refreshError="1"/>
      <sheetData sheetId="9" refreshError="1"/>
      <sheetData sheetId="10" refreshError="1"/>
      <sheetData sheetId="11" refreshError="1"/>
      <sheetData sheetId="12" refreshError="1"/>
      <sheetData sheetId="13" refreshError="1"/>
      <sheetData sheetId="14" refreshError="1"/>
    </sheetDataSet>
  </externalBook>
</externalLink>
</file>

<file path=xl/externalLinks/externalLink3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ESUMEN PRECIOS"/>
      <sheetName val="UNITARIOS"/>
      <sheetName val="Av. Cali K4+880 - K4+970"/>
      <sheetName val="AIU"/>
      <sheetName val="SOCIAL"/>
      <sheetName val="AJUSTE"/>
      <sheetName val="PMT"/>
      <sheetName val="AIU PMT"/>
    </sheetNames>
    <sheetDataSet>
      <sheetData sheetId="0"/>
      <sheetData sheetId="1"/>
      <sheetData sheetId="2"/>
      <sheetData sheetId="3" refreshError="1">
        <row r="1">
          <cell r="A1" t="str">
            <v>INSTITUTO DE DESARROLLO URBANO IDU</v>
          </cell>
        </row>
        <row r="2">
          <cell r="A2" t="str">
            <v>MATRIZ PARA CALCULO DE FACTOR DE A.I.U. - AÑO 2007</v>
          </cell>
        </row>
        <row r="4">
          <cell r="B4" t="str">
            <v>COSTO DIRECTO ESTIMADO DE OBRA (CD)</v>
          </cell>
          <cell r="C4">
            <v>1032077768</v>
          </cell>
          <cell r="E4" t="str">
            <v>COSTO TOTAL DEL PROYECTO</v>
          </cell>
          <cell r="G4">
            <v>1413373801</v>
          </cell>
          <cell r="H4" t="str">
            <v>COSTO DIRECTO ESTIMADO DE OBRA (CD)</v>
          </cell>
        </row>
      </sheetData>
      <sheetData sheetId="4"/>
      <sheetData sheetId="5"/>
      <sheetData sheetId="6"/>
      <sheetData sheetId="7"/>
    </sheetDataSet>
  </externalBook>
</externalLink>
</file>

<file path=xl/externalLinks/externalLink3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20F-CP10"/>
      <sheetName val="Hoja2"/>
      <sheetName val="Hoja1"/>
    </sheetNames>
    <sheetDataSet>
      <sheetData sheetId="0" refreshError="1"/>
      <sheetData sheetId="1">
        <row r="1">
          <cell r="A1" t="str">
            <v>ENTREGADO</v>
          </cell>
        </row>
        <row r="2">
          <cell r="A2" t="str">
            <v>PENDIENTES</v>
          </cell>
        </row>
        <row r="3">
          <cell r="A3" t="str">
            <v>ANULADO</v>
          </cell>
        </row>
      </sheetData>
      <sheetData sheetId="2" refreshError="1"/>
    </sheetDataSet>
  </externalBook>
</externalLink>
</file>

<file path=xl/externalLinks/externalLink3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resup Av 68 con 64"/>
      <sheetName val="Presup Av 1o de mayo con 73a "/>
      <sheetName val="Presup Av 68 con 10"/>
      <sheetName val="Presup Clle 63 con 50"/>
    </sheetNames>
    <sheetDataSet>
      <sheetData sheetId="0"/>
      <sheetData sheetId="1" refreshError="1">
        <row r="17">
          <cell r="A17" t="str">
            <v>PRECIO TOPE IDU    COSTO DIRECTO VIGENTE</v>
          </cell>
          <cell r="B17" t="str">
            <v>ÍTEM No.</v>
          </cell>
          <cell r="C17" t="str">
            <v>DESCRIPCIÓN</v>
          </cell>
          <cell r="D17" t="str">
            <v>UND.</v>
          </cell>
          <cell r="E17" t="str">
            <v>CANT.</v>
          </cell>
          <cell r="G17" t="str">
            <v>PRECIO UNITARIO DIRECTO</v>
          </cell>
          <cell r="H17" t="str">
            <v>SUBTOTAL DIRECTO</v>
          </cell>
          <cell r="J17" t="str">
            <v>PRECIO UNITARIO TOTAL</v>
          </cell>
          <cell r="K17" t="str">
            <v>SUBTOTAL</v>
          </cell>
          <cell r="L17" t="str">
            <v>% DE INCIDENCIA EN EL PRESUPUESTO</v>
          </cell>
        </row>
        <row r="20">
          <cell r="H20">
            <v>0</v>
          </cell>
          <cell r="K20">
            <v>0</v>
          </cell>
        </row>
        <row r="21">
          <cell r="B21">
            <v>1</v>
          </cell>
          <cell r="C21" t="str">
            <v>Rampas</v>
          </cell>
          <cell r="H21">
            <v>274294027.15999997</v>
          </cell>
          <cell r="K21">
            <v>382338444.45832402</v>
          </cell>
          <cell r="L21">
            <v>0.59345298791305234</v>
          </cell>
        </row>
        <row r="23">
          <cell r="B23">
            <v>1.1000000000000001</v>
          </cell>
          <cell r="C23" t="str">
            <v>Concreto f'c=280 Kg/cm2</v>
          </cell>
          <cell r="D23" t="str">
            <v>m3</v>
          </cell>
          <cell r="E23">
            <v>108.04</v>
          </cell>
          <cell r="F23">
            <v>450525</v>
          </cell>
          <cell r="G23">
            <v>450525</v>
          </cell>
          <cell r="H23">
            <v>48674721</v>
          </cell>
          <cell r="J23">
            <v>627986.79749999999</v>
          </cell>
          <cell r="K23">
            <v>67847693.601899996</v>
          </cell>
          <cell r="L23">
            <v>0.10531092824866525</v>
          </cell>
        </row>
        <row r="24">
          <cell r="A24">
            <v>3.0070000000000001</v>
          </cell>
          <cell r="B24">
            <v>1.2</v>
          </cell>
          <cell r="C24" t="str">
            <v>Concreto f'c=210 Kg/cm2</v>
          </cell>
          <cell r="D24" t="str">
            <v>m3</v>
          </cell>
          <cell r="E24">
            <v>114.36</v>
          </cell>
          <cell r="F24">
            <v>447307</v>
          </cell>
          <cell r="G24">
            <v>447307</v>
          </cell>
          <cell r="H24">
            <v>51154028.520000003</v>
          </cell>
          <cell r="J24">
            <v>623501.22729999991</v>
          </cell>
          <cell r="K24">
            <v>71303600.354028001</v>
          </cell>
          <cell r="L24">
            <v>0.1106750715037462</v>
          </cell>
        </row>
        <row r="25">
          <cell r="A25">
            <v>3.71</v>
          </cell>
          <cell r="B25">
            <v>1.3</v>
          </cell>
          <cell r="C25" t="str">
            <v>Acero fy=4200 Kg/cm2</v>
          </cell>
          <cell r="D25" t="str">
            <v>kg</v>
          </cell>
          <cell r="E25">
            <v>22830</v>
          </cell>
          <cell r="F25">
            <v>2703</v>
          </cell>
          <cell r="G25">
            <v>2649</v>
          </cell>
          <cell r="H25">
            <v>60476670</v>
          </cell>
          <cell r="J25">
            <v>3692.4411</v>
          </cell>
          <cell r="K25">
            <v>84298430.312999994</v>
          </cell>
          <cell r="L25">
            <v>0.130845213372424</v>
          </cell>
        </row>
        <row r="26">
          <cell r="B26">
            <v>1.4</v>
          </cell>
          <cell r="C26" t="str">
            <v>Excavación manual para bases</v>
          </cell>
          <cell r="D26" t="str">
            <v>m3</v>
          </cell>
          <cell r="E26">
            <v>90.76</v>
          </cell>
          <cell r="F26">
            <v>35288</v>
          </cell>
          <cell r="G26">
            <v>29539</v>
          </cell>
          <cell r="H26">
            <v>2680959.64</v>
          </cell>
          <cell r="J26">
            <v>41174.412099999994</v>
          </cell>
          <cell r="K26">
            <v>3736989.6421960001</v>
          </cell>
          <cell r="L26">
            <v>5.8004307469088001E-3</v>
          </cell>
        </row>
        <row r="27">
          <cell r="B27">
            <v>1.5</v>
          </cell>
          <cell r="C27" t="str">
            <v>Excavación para pilotes</v>
          </cell>
          <cell r="D27" t="str">
            <v>ml</v>
          </cell>
          <cell r="E27">
            <v>476</v>
          </cell>
          <cell r="F27">
            <v>124033</v>
          </cell>
          <cell r="G27">
            <v>66642</v>
          </cell>
          <cell r="H27">
            <v>31721592</v>
          </cell>
          <cell r="J27">
            <v>92892.28379999999</v>
          </cell>
          <cell r="K27">
            <v>44216727.088799998</v>
          </cell>
          <cell r="L27">
            <v>6.8631729785270545E-2</v>
          </cell>
          <cell r="M27">
            <v>31618.268664734016</v>
          </cell>
          <cell r="N27" t="str">
            <v>22320,65+2500+900*20</v>
          </cell>
        </row>
        <row r="28">
          <cell r="B28">
            <v>1.6</v>
          </cell>
          <cell r="C28" t="str">
            <v>Apoyos de Neopreno 0.50*0.30*3/4"</v>
          </cell>
          <cell r="D28" t="str">
            <v>un</v>
          </cell>
          <cell r="E28">
            <v>2</v>
          </cell>
          <cell r="F28">
            <v>298323</v>
          </cell>
          <cell r="G28">
            <v>995512</v>
          </cell>
          <cell r="H28">
            <v>1991024</v>
          </cell>
          <cell r="J28">
            <v>1387644.1768</v>
          </cell>
          <cell r="K28">
            <v>2775288.3536</v>
          </cell>
          <cell r="L28">
            <v>4.3077100658752724E-3</v>
          </cell>
        </row>
        <row r="29">
          <cell r="B29">
            <v>1.7</v>
          </cell>
          <cell r="C29" t="str">
            <v>Demoliciones (Incluye cargue  y transporte a escombrera autorizada)</v>
          </cell>
          <cell r="D29" t="str">
            <v>m3</v>
          </cell>
          <cell r="E29">
            <v>104</v>
          </cell>
          <cell r="F29">
            <v>42821</v>
          </cell>
          <cell r="G29">
            <v>35958</v>
          </cell>
          <cell r="H29">
            <v>3739632</v>
          </cell>
          <cell r="J29">
            <v>50121.856199999995</v>
          </cell>
          <cell r="K29">
            <v>5212673.0447999993</v>
          </cell>
          <cell r="L29">
            <v>8.0909373312774112E-3</v>
          </cell>
        </row>
        <row r="30">
          <cell r="B30">
            <v>1.8</v>
          </cell>
          <cell r="C30" t="str">
            <v>Mampostería e=0,15mts</v>
          </cell>
          <cell r="D30" t="str">
            <v>m2</v>
          </cell>
          <cell r="E30">
            <v>100</v>
          </cell>
          <cell r="F30">
            <v>32518</v>
          </cell>
          <cell r="G30">
            <v>32518</v>
          </cell>
          <cell r="H30">
            <v>3251800</v>
          </cell>
          <cell r="J30">
            <v>45326.840199999999</v>
          </cell>
          <cell r="K30">
            <v>4532684.0199999996</v>
          </cell>
          <cell r="L30">
            <v>7.0354810349916481E-3</v>
          </cell>
        </row>
        <row r="31">
          <cell r="B31">
            <v>1.9</v>
          </cell>
          <cell r="C31" t="str">
            <v>Lamina steel deck cal 22</v>
          </cell>
          <cell r="D31" t="str">
            <v>m2</v>
          </cell>
          <cell r="E31">
            <v>100</v>
          </cell>
          <cell r="F31">
            <v>67860</v>
          </cell>
          <cell r="G31">
            <v>74640</v>
          </cell>
          <cell r="H31">
            <v>7464000</v>
          </cell>
          <cell r="J31">
            <v>104040.696</v>
          </cell>
          <cell r="K31">
            <v>10404069.6</v>
          </cell>
          <cell r="L31">
            <v>1.6148850004667464E-2</v>
          </cell>
        </row>
        <row r="32">
          <cell r="A32">
            <v>3.01</v>
          </cell>
          <cell r="B32" t="str">
            <v>1,10</v>
          </cell>
          <cell r="C32" t="str">
            <v>Acero Estructural A-36</v>
          </cell>
          <cell r="D32" t="str">
            <v>kg</v>
          </cell>
          <cell r="E32">
            <v>9200</v>
          </cell>
          <cell r="F32">
            <v>6863</v>
          </cell>
          <cell r="G32">
            <v>6863</v>
          </cell>
          <cell r="H32">
            <v>63139600</v>
          </cell>
          <cell r="J32">
            <v>9566.3356999999996</v>
          </cell>
          <cell r="K32">
            <v>88010288.439999998</v>
          </cell>
          <cell r="L32">
            <v>0.13660663581922586</v>
          </cell>
        </row>
        <row r="34">
          <cell r="B34">
            <v>2</v>
          </cell>
          <cell r="C34" t="str">
            <v>ESPACIO PUBLICO</v>
          </cell>
          <cell r="H34">
            <v>142431026.44999999</v>
          </cell>
          <cell r="K34">
            <v>198534607.76865497</v>
          </cell>
          <cell r="L34">
            <v>0.30815879985957584</v>
          </cell>
        </row>
        <row r="36">
          <cell r="B36">
            <v>2.1</v>
          </cell>
          <cell r="C36" t="str">
            <v>Rampa peatonal (Vado) (1 mt x 1 mt)</v>
          </cell>
          <cell r="D36" t="str">
            <v>un</v>
          </cell>
          <cell r="E36">
            <v>2</v>
          </cell>
          <cell r="F36">
            <v>105071</v>
          </cell>
          <cell r="G36">
            <v>59528</v>
          </cell>
          <cell r="H36">
            <v>119056</v>
          </cell>
          <cell r="J36">
            <v>82976.079199999993</v>
          </cell>
          <cell r="K36">
            <v>165952.15839999999</v>
          </cell>
          <cell r="L36">
            <v>2.5758540811303453E-4</v>
          </cell>
        </row>
        <row r="37">
          <cell r="A37">
            <v>3.71</v>
          </cell>
          <cell r="B37">
            <v>2.2000000000000002</v>
          </cell>
          <cell r="C37" t="str">
            <v>Sardinel A-10</v>
          </cell>
          <cell r="D37" t="str">
            <v>ml</v>
          </cell>
          <cell r="E37">
            <v>135.24</v>
          </cell>
          <cell r="F37">
            <v>44217</v>
          </cell>
          <cell r="G37">
            <v>43206</v>
          </cell>
          <cell r="H37">
            <v>5843179.4400000004</v>
          </cell>
          <cell r="I37">
            <v>1910439702</v>
          </cell>
          <cell r="J37">
            <v>60224.843399999998</v>
          </cell>
          <cell r="K37">
            <v>8144807.8214159999</v>
          </cell>
          <cell r="L37">
            <v>1.2642099186350059E-2</v>
          </cell>
        </row>
        <row r="38">
          <cell r="B38">
            <v>2.2999999999999998</v>
          </cell>
          <cell r="C38" t="str">
            <v>Sardinel A-85</v>
          </cell>
          <cell r="D38" t="str">
            <v>ml</v>
          </cell>
          <cell r="E38">
            <v>8.5</v>
          </cell>
          <cell r="G38">
            <v>39092</v>
          </cell>
          <cell r="H38">
            <v>332282</v>
          </cell>
          <cell r="I38">
            <v>0</v>
          </cell>
          <cell r="J38">
            <v>54490.338799999998</v>
          </cell>
          <cell r="K38">
            <v>463167.8798</v>
          </cell>
          <cell r="L38">
            <v>7.1891374293286633E-4</v>
          </cell>
        </row>
        <row r="39">
          <cell r="B39">
            <v>2.4</v>
          </cell>
          <cell r="C39" t="str">
            <v>Bordillo de confinamiento A-80</v>
          </cell>
          <cell r="D39" t="str">
            <v>ml</v>
          </cell>
          <cell r="E39">
            <v>1005.29</v>
          </cell>
          <cell r="F39">
            <v>37246</v>
          </cell>
          <cell r="G39">
            <v>35802</v>
          </cell>
          <cell r="H39">
            <v>35991392.579999998</v>
          </cell>
          <cell r="I39">
            <v>1333481292</v>
          </cell>
          <cell r="J39">
            <v>49904.407799999994</v>
          </cell>
          <cell r="K39">
            <v>50168402.117261991</v>
          </cell>
          <cell r="L39">
            <v>7.7869721360332461E-2</v>
          </cell>
        </row>
        <row r="40">
          <cell r="B40">
            <v>2.5</v>
          </cell>
          <cell r="C40" t="str">
            <v>Adoquín en arcilla</v>
          </cell>
          <cell r="D40" t="str">
            <v>m2</v>
          </cell>
          <cell r="E40">
            <v>1068.01</v>
          </cell>
          <cell r="F40">
            <v>45911</v>
          </cell>
          <cell r="G40">
            <v>35428</v>
          </cell>
          <cell r="H40">
            <v>37837458.280000001</v>
          </cell>
          <cell r="I40">
            <v>1626534908</v>
          </cell>
          <cell r="J40">
            <v>49383.089199999995</v>
          </cell>
          <cell r="K40">
            <v>52741633.096492</v>
          </cell>
          <cell r="L40">
            <v>8.1863804705463963E-2</v>
          </cell>
        </row>
        <row r="41">
          <cell r="B41">
            <v>2.6</v>
          </cell>
          <cell r="C41" t="str">
            <v xml:space="preserve">Adoquín de arena </v>
          </cell>
          <cell r="D41" t="str">
            <v>m2</v>
          </cell>
          <cell r="E41">
            <v>0</v>
          </cell>
          <cell r="G41">
            <v>35428</v>
          </cell>
          <cell r="H41">
            <v>0</v>
          </cell>
          <cell r="I41">
            <v>0</v>
          </cell>
          <cell r="J41">
            <v>49383.089199999995</v>
          </cell>
          <cell r="K41">
            <v>0</v>
          </cell>
          <cell r="L41">
            <v>0</v>
          </cell>
        </row>
        <row r="42">
          <cell r="B42">
            <v>2.7</v>
          </cell>
          <cell r="C42" t="str">
            <v>Adoquín de concreto</v>
          </cell>
          <cell r="D42" t="str">
            <v>m2</v>
          </cell>
          <cell r="E42">
            <v>374.12</v>
          </cell>
          <cell r="G42">
            <v>31081</v>
          </cell>
          <cell r="H42">
            <v>11628023.720000001</v>
          </cell>
          <cell r="I42">
            <v>0</v>
          </cell>
          <cell r="J42">
            <v>43323.805899999999</v>
          </cell>
          <cell r="K42">
            <v>16208302.263308</v>
          </cell>
          <cell r="L42">
            <v>2.5157986455653189E-2</v>
          </cell>
        </row>
        <row r="43">
          <cell r="C43" t="str">
            <v>Concreto escobiado</v>
          </cell>
          <cell r="D43" t="str">
            <v>m2</v>
          </cell>
          <cell r="E43">
            <v>63.03</v>
          </cell>
          <cell r="G43">
            <v>31081</v>
          </cell>
          <cell r="H43">
            <v>1959035.43</v>
          </cell>
          <cell r="I43">
            <v>0</v>
          </cell>
          <cell r="J43">
            <v>43323.805899999999</v>
          </cell>
          <cell r="K43">
            <v>2730699.4858769998</v>
          </cell>
          <cell r="L43">
            <v>4.2385007118032189E-3</v>
          </cell>
        </row>
        <row r="44">
          <cell r="B44">
            <v>2.8</v>
          </cell>
          <cell r="C44" t="str">
            <v>Contenedor de raíces tipo B-25</v>
          </cell>
          <cell r="D44" t="str">
            <v>un</v>
          </cell>
          <cell r="E44">
            <v>8</v>
          </cell>
          <cell r="F44">
            <v>158272.59</v>
          </cell>
          <cell r="G44">
            <v>158272</v>
          </cell>
          <cell r="H44">
            <v>1266176</v>
          </cell>
          <cell r="I44">
            <v>25050119364.48</v>
          </cell>
          <cell r="J44">
            <v>220615.34079999998</v>
          </cell>
          <cell r="K44">
            <v>1764922.7263999998</v>
          </cell>
          <cell r="L44">
            <v>2.7394542207274694E-3</v>
          </cell>
        </row>
        <row r="45">
          <cell r="B45">
            <v>2.9</v>
          </cell>
          <cell r="C45" t="str">
            <v>Banca M-31</v>
          </cell>
          <cell r="D45" t="str">
            <v>un</v>
          </cell>
          <cell r="E45">
            <v>3</v>
          </cell>
          <cell r="G45">
            <v>436882</v>
          </cell>
          <cell r="H45">
            <v>1310646</v>
          </cell>
          <cell r="I45">
            <v>0</v>
          </cell>
          <cell r="J45">
            <v>608969.81979999994</v>
          </cell>
          <cell r="K45">
            <v>1826909.4593999998</v>
          </cell>
          <cell r="L45">
            <v>2.8356679613099401E-3</v>
          </cell>
        </row>
        <row r="46">
          <cell r="B46" t="str">
            <v>2,10</v>
          </cell>
          <cell r="C46" t="str">
            <v>Teléfono público</v>
          </cell>
          <cell r="D46" t="str">
            <v>un</v>
          </cell>
          <cell r="E46">
            <v>1</v>
          </cell>
          <cell r="G46">
            <v>5046758</v>
          </cell>
          <cell r="H46">
            <v>5046758</v>
          </cell>
          <cell r="I46">
            <v>0</v>
          </cell>
          <cell r="J46">
            <v>7034675.9761999995</v>
          </cell>
          <cell r="K46">
            <v>7034675.9761999995</v>
          </cell>
          <cell r="L46">
            <v>1.0918989543389008E-2</v>
          </cell>
        </row>
        <row r="47">
          <cell r="B47">
            <v>2.11</v>
          </cell>
          <cell r="C47" t="str">
            <v>Bolardo</v>
          </cell>
          <cell r="D47" t="str">
            <v>un</v>
          </cell>
          <cell r="E47">
            <v>0</v>
          </cell>
          <cell r="G47">
            <v>56484</v>
          </cell>
          <cell r="H47">
            <v>0</v>
          </cell>
          <cell r="I47">
            <v>0</v>
          </cell>
          <cell r="J47">
            <v>78733.047599999991</v>
          </cell>
          <cell r="K47">
            <v>0</v>
          </cell>
          <cell r="L47">
            <v>0</v>
          </cell>
        </row>
        <row r="48">
          <cell r="B48">
            <v>2.12</v>
          </cell>
          <cell r="C48" t="str">
            <v>Luminaria peatonal sencilla M-130</v>
          </cell>
          <cell r="D48" t="str">
            <v>un</v>
          </cell>
          <cell r="E48">
            <v>13</v>
          </cell>
          <cell r="F48">
            <v>1015700</v>
          </cell>
          <cell r="G48">
            <v>1053393</v>
          </cell>
          <cell r="H48">
            <v>13694109</v>
          </cell>
          <cell r="I48">
            <v>1069931270100</v>
          </cell>
          <cell r="J48">
            <v>1468324.5026999998</v>
          </cell>
          <cell r="K48">
            <v>19088218.535099998</v>
          </cell>
          <cell r="L48">
            <v>2.9628096488286008E-2</v>
          </cell>
        </row>
        <row r="49">
          <cell r="B49">
            <v>2.13</v>
          </cell>
          <cell r="C49" t="str">
            <v>Caneca antivandálica en acero inoxidable</v>
          </cell>
          <cell r="D49" t="str">
            <v>un</v>
          </cell>
          <cell r="E49">
            <v>3</v>
          </cell>
          <cell r="F49">
            <v>219380.2</v>
          </cell>
          <cell r="G49">
            <v>219380</v>
          </cell>
          <cell r="H49">
            <v>658140</v>
          </cell>
          <cell r="I49">
            <v>48127628276</v>
          </cell>
          <cell r="J49">
            <v>305793.78200000001</v>
          </cell>
          <cell r="K49">
            <v>917381.3459999999</v>
          </cell>
          <cell r="L49">
            <v>1.4239287435787572E-3</v>
          </cell>
        </row>
        <row r="50">
          <cell r="B50">
            <v>2.14</v>
          </cell>
          <cell r="C50" t="str">
            <v>Franja de ajuste en concreto e=0.1m</v>
          </cell>
          <cell r="D50" t="str">
            <v>ml</v>
          </cell>
          <cell r="E50">
            <v>0</v>
          </cell>
          <cell r="F50">
            <v>4505.25</v>
          </cell>
          <cell r="G50">
            <v>3762</v>
          </cell>
          <cell r="H50">
            <v>0</v>
          </cell>
          <cell r="I50">
            <v>16948750.5</v>
          </cell>
          <cell r="J50">
            <v>5243.8517999999995</v>
          </cell>
          <cell r="K50">
            <v>0</v>
          </cell>
          <cell r="L50">
            <v>0</v>
          </cell>
        </row>
        <row r="51">
          <cell r="B51">
            <v>2.15</v>
          </cell>
          <cell r="C51" t="str">
            <v>Loseta táctil tipo A-50 con estoperoles</v>
          </cell>
          <cell r="D51" t="str">
            <v>m2</v>
          </cell>
          <cell r="E51">
            <v>0</v>
          </cell>
          <cell r="F51">
            <v>44646.78</v>
          </cell>
          <cell r="G51">
            <v>40967</v>
          </cell>
          <cell r="H51">
            <v>0</v>
          </cell>
          <cell r="I51">
            <v>1829044636.26</v>
          </cell>
          <cell r="J51">
            <v>57103.901299999998</v>
          </cell>
          <cell r="K51">
            <v>0</v>
          </cell>
          <cell r="L51">
            <v>0</v>
          </cell>
        </row>
        <row r="52">
          <cell r="B52">
            <v>2.16</v>
          </cell>
          <cell r="C52" t="str">
            <v>Subbase</v>
          </cell>
          <cell r="D52" t="str">
            <v>m3</v>
          </cell>
          <cell r="E52">
            <v>491</v>
          </cell>
          <cell r="F52">
            <v>50163.13</v>
          </cell>
          <cell r="G52">
            <v>54470</v>
          </cell>
          <cell r="H52">
            <v>26744770</v>
          </cell>
          <cell r="J52">
            <v>75925.732999999993</v>
          </cell>
          <cell r="K52">
            <v>37279534.902999997</v>
          </cell>
          <cell r="L52">
            <v>5.7864051331635885E-2</v>
          </cell>
        </row>
        <row r="53">
          <cell r="B53">
            <v>2.17</v>
          </cell>
          <cell r="C53" t="str">
            <v>Capa granular estabilizada con cemento (3%)</v>
          </cell>
          <cell r="D53" t="str">
            <v>m3</v>
          </cell>
          <cell r="E53">
            <v>589</v>
          </cell>
          <cell r="G53">
            <v>64070</v>
          </cell>
          <cell r="H53">
            <v>37737230</v>
          </cell>
          <cell r="J53">
            <v>64070</v>
          </cell>
          <cell r="K53">
            <v>37737230</v>
          </cell>
          <cell r="L53">
            <v>8.1646954295503366E-2</v>
          </cell>
        </row>
        <row r="54">
          <cell r="B54">
            <v>2.1800000000000002</v>
          </cell>
          <cell r="C54" t="str">
            <v>Relleno para conformacion subrasante</v>
          </cell>
          <cell r="D54" t="str">
            <v>m3</v>
          </cell>
          <cell r="E54">
            <v>0</v>
          </cell>
          <cell r="G54">
            <v>19670</v>
          </cell>
          <cell r="H54">
            <v>0</v>
          </cell>
          <cell r="J54">
            <v>19670</v>
          </cell>
          <cell r="K54">
            <v>0</v>
          </cell>
          <cell r="L54">
            <v>0</v>
          </cell>
        </row>
        <row r="55">
          <cell r="B55">
            <v>2.19</v>
          </cell>
          <cell r="C55" t="str">
            <v>Geotextil</v>
          </cell>
          <cell r="D55" t="str">
            <v>m2</v>
          </cell>
          <cell r="E55">
            <v>491</v>
          </cell>
          <cell r="G55">
            <v>7955</v>
          </cell>
          <cell r="H55">
            <v>3905905</v>
          </cell>
          <cell r="J55">
            <v>7955</v>
          </cell>
          <cell r="K55">
            <v>3905905</v>
          </cell>
          <cell r="L55">
            <v>8.4506797933387827E-3</v>
          </cell>
        </row>
        <row r="57">
          <cell r="B57">
            <v>3</v>
          </cell>
          <cell r="C57" t="str">
            <v>VÍA</v>
          </cell>
          <cell r="H57">
            <v>0</v>
          </cell>
          <cell r="K57">
            <v>0</v>
          </cell>
          <cell r="L57">
            <v>0</v>
          </cell>
          <cell r="M57">
            <v>580873052.22697902</v>
          </cell>
        </row>
        <row r="59">
          <cell r="A59">
            <v>3.464</v>
          </cell>
          <cell r="B59">
            <v>3.1</v>
          </cell>
          <cell r="C59" t="str">
            <v>Adoquín vehicular de 8 cms de espesor</v>
          </cell>
          <cell r="D59" t="str">
            <v>m2</v>
          </cell>
          <cell r="E59">
            <v>0</v>
          </cell>
          <cell r="F59">
            <v>33827</v>
          </cell>
          <cell r="G59">
            <v>39205</v>
          </cell>
          <cell r="H59">
            <v>0</v>
          </cell>
          <cell r="I59">
            <v>1326187535</v>
          </cell>
          <cell r="J59">
            <v>54647.849499999997</v>
          </cell>
          <cell r="K59">
            <v>0</v>
          </cell>
          <cell r="L59">
            <v>0</v>
          </cell>
        </row>
        <row r="60">
          <cell r="B60">
            <v>3.2</v>
          </cell>
          <cell r="C60" t="str">
            <v>Base granular de 15 cms de espesor</v>
          </cell>
          <cell r="D60" t="str">
            <v>m3</v>
          </cell>
          <cell r="E60">
            <v>0</v>
          </cell>
          <cell r="F60">
            <v>59965</v>
          </cell>
          <cell r="G60">
            <v>73148</v>
          </cell>
          <cell r="H60">
            <v>0</v>
          </cell>
          <cell r="I60">
            <v>4386319820</v>
          </cell>
          <cell r="J60">
            <v>101960.9972</v>
          </cell>
          <cell r="K60">
            <v>0</v>
          </cell>
          <cell r="L60">
            <v>0</v>
          </cell>
        </row>
        <row r="61">
          <cell r="B61">
            <v>3.3</v>
          </cell>
          <cell r="C61" t="str">
            <v>Sub-base granular de 20 cms de espesor</v>
          </cell>
          <cell r="D61" t="str">
            <v>m3</v>
          </cell>
          <cell r="E61">
            <v>0</v>
          </cell>
          <cell r="F61">
            <v>50163</v>
          </cell>
          <cell r="G61">
            <v>54470</v>
          </cell>
          <cell r="H61">
            <v>0</v>
          </cell>
          <cell r="I61">
            <v>2732378610</v>
          </cell>
          <cell r="J61">
            <v>75925.732999999993</v>
          </cell>
          <cell r="K61">
            <v>0</v>
          </cell>
          <cell r="L61">
            <v>0</v>
          </cell>
        </row>
        <row r="62">
          <cell r="B62">
            <v>3.4</v>
          </cell>
          <cell r="C62" t="str">
            <v>Excavación</v>
          </cell>
          <cell r="D62" t="str">
            <v>m3</v>
          </cell>
          <cell r="E62">
            <v>0</v>
          </cell>
          <cell r="F62">
            <v>35288</v>
          </cell>
          <cell r="G62">
            <v>15448</v>
          </cell>
          <cell r="H62">
            <v>0</v>
          </cell>
          <cell r="I62">
            <v>545129024</v>
          </cell>
          <cell r="J62">
            <v>21532.967199999999</v>
          </cell>
          <cell r="K62">
            <v>0</v>
          </cell>
          <cell r="L62">
            <v>0</v>
          </cell>
        </row>
        <row r="63">
          <cell r="B63">
            <v>3.5</v>
          </cell>
          <cell r="C63" t="str">
            <v>Relleno mejoramiento</v>
          </cell>
          <cell r="D63" t="str">
            <v>m3</v>
          </cell>
          <cell r="E63">
            <v>0</v>
          </cell>
          <cell r="F63">
            <v>37562</v>
          </cell>
          <cell r="G63">
            <v>37579</v>
          </cell>
          <cell r="H63">
            <v>0</v>
          </cell>
          <cell r="I63">
            <v>1411542398</v>
          </cell>
          <cell r="J63">
            <v>52381.3681</v>
          </cell>
          <cell r="K63">
            <v>0</v>
          </cell>
          <cell r="L63">
            <v>0</v>
          </cell>
        </row>
        <row r="64">
          <cell r="B64">
            <v>3.6</v>
          </cell>
          <cell r="C64" t="str">
            <v>Geotextil separación</v>
          </cell>
          <cell r="D64" t="str">
            <v>m2</v>
          </cell>
          <cell r="E64">
            <v>0</v>
          </cell>
          <cell r="F64">
            <v>7955</v>
          </cell>
          <cell r="G64">
            <v>7955</v>
          </cell>
          <cell r="H64">
            <v>0</v>
          </cell>
          <cell r="I64">
            <v>63282025</v>
          </cell>
          <cell r="J64">
            <v>11088.474499999998</v>
          </cell>
          <cell r="K64">
            <v>0</v>
          </cell>
          <cell r="L64">
            <v>0</v>
          </cell>
        </row>
        <row r="65">
          <cell r="B65">
            <v>3.7</v>
          </cell>
          <cell r="C65" t="str">
            <v>Demolición pavimento existente</v>
          </cell>
          <cell r="D65" t="str">
            <v>m2</v>
          </cell>
          <cell r="E65">
            <v>0</v>
          </cell>
          <cell r="F65">
            <v>4800</v>
          </cell>
          <cell r="G65">
            <v>18029</v>
          </cell>
          <cell r="H65">
            <v>0</v>
          </cell>
          <cell r="I65">
            <v>86539200</v>
          </cell>
          <cell r="J65">
            <v>25130.623099999997</v>
          </cell>
          <cell r="K65">
            <v>0</v>
          </cell>
          <cell r="L65">
            <v>0</v>
          </cell>
        </row>
        <row r="67">
          <cell r="B67">
            <v>4</v>
          </cell>
          <cell r="C67" t="str">
            <v>ACUEDUCTO</v>
          </cell>
          <cell r="H67">
            <v>2999206</v>
          </cell>
          <cell r="K67">
            <v>4180593.2433999996</v>
          </cell>
          <cell r="L67">
            <v>6.4889774687967158E-3</v>
          </cell>
        </row>
        <row r="69">
          <cell r="B69">
            <v>4.0999999999999996</v>
          </cell>
          <cell r="C69" t="str">
            <v>Tubería de 6"</v>
          </cell>
          <cell r="D69" t="str">
            <v>m2</v>
          </cell>
          <cell r="E69">
            <v>0</v>
          </cell>
          <cell r="F69">
            <v>4800</v>
          </cell>
          <cell r="G69">
            <v>50834</v>
          </cell>
          <cell r="H69">
            <v>0</v>
          </cell>
          <cell r="I69">
            <v>244003200</v>
          </cell>
          <cell r="J69">
            <v>70857.512600000002</v>
          </cell>
          <cell r="K69">
            <v>0</v>
          </cell>
          <cell r="L69">
            <v>0</v>
          </cell>
        </row>
        <row r="70">
          <cell r="B70">
            <v>4.2</v>
          </cell>
          <cell r="C70" t="str">
            <v>Tubería de12"</v>
          </cell>
          <cell r="D70" t="str">
            <v>m3</v>
          </cell>
          <cell r="E70">
            <v>59</v>
          </cell>
          <cell r="F70">
            <v>4800</v>
          </cell>
          <cell r="G70">
            <v>50834</v>
          </cell>
          <cell r="H70">
            <v>2999206</v>
          </cell>
          <cell r="I70">
            <v>244003200</v>
          </cell>
          <cell r="J70">
            <v>70857.512600000002</v>
          </cell>
          <cell r="K70">
            <v>4180593.2433999996</v>
          </cell>
          <cell r="L70">
            <v>6.4889774687967158E-3</v>
          </cell>
        </row>
        <row r="71">
          <cell r="I71">
            <v>0</v>
          </cell>
        </row>
        <row r="72">
          <cell r="B72">
            <v>5</v>
          </cell>
          <cell r="C72" t="str">
            <v>ALCANTARILLADO</v>
          </cell>
          <cell r="H72">
            <v>22003763</v>
          </cell>
          <cell r="K72">
            <v>30671045.245699998</v>
          </cell>
          <cell r="L72">
            <v>4.7606573985162347E-2</v>
          </cell>
        </row>
        <row r="74">
          <cell r="B74">
            <v>5.0999999999999996</v>
          </cell>
          <cell r="C74" t="str">
            <v>Excavaciones (Incluye transporte y disposición en zonas de desecho)</v>
          </cell>
        </row>
        <row r="75">
          <cell r="A75">
            <v>3.71</v>
          </cell>
          <cell r="B75" t="str">
            <v>5,1,1</v>
          </cell>
          <cell r="C75" t="str">
            <v>Excavación "Manual" de 0.00 a 2.00 m  de profundidad  (incluye cargue, transporte y disposición de sobrantes en sitio autorizado por la autoridad ambiental)</v>
          </cell>
          <cell r="D75" t="str">
            <v>m3</v>
          </cell>
          <cell r="E75">
            <v>146</v>
          </cell>
          <cell r="F75">
            <v>14787.67</v>
          </cell>
          <cell r="G75">
            <v>18292</v>
          </cell>
          <cell r="H75">
            <v>2670632</v>
          </cell>
          <cell r="I75">
            <v>270496059.63999999</v>
          </cell>
          <cell r="J75">
            <v>25497.218799999999</v>
          </cell>
          <cell r="K75">
            <v>3722593.9447999997</v>
          </cell>
          <cell r="L75">
            <v>5.7780862253034668E-3</v>
          </cell>
        </row>
        <row r="76">
          <cell r="B76">
            <v>5.2</v>
          </cell>
          <cell r="C76" t="str">
            <v>Rellenos (Incluye suministro, transporte, colocación y compactación)</v>
          </cell>
          <cell r="I76">
            <v>0</v>
          </cell>
        </row>
        <row r="77">
          <cell r="B77" t="str">
            <v>5,2,1</v>
          </cell>
          <cell r="C77" t="str">
            <v>Suministro e instalación de relleno tipo 1 "Mezcla gravilla y arena lavada de río"</v>
          </cell>
          <cell r="D77" t="str">
            <v>m3</v>
          </cell>
          <cell r="E77">
            <v>23</v>
          </cell>
          <cell r="F77">
            <v>69949.05</v>
          </cell>
          <cell r="G77">
            <v>69999</v>
          </cell>
          <cell r="H77">
            <v>1609977</v>
          </cell>
          <cell r="I77">
            <v>4896363550.9499998</v>
          </cell>
          <cell r="J77">
            <v>97571.60609999999</v>
          </cell>
          <cell r="K77">
            <v>2244146.9402999999</v>
          </cell>
          <cell r="L77">
            <v>3.4832900701988892E-3</v>
          </cell>
        </row>
        <row r="78">
          <cell r="B78" t="str">
            <v>5,2,2</v>
          </cell>
          <cell r="C78" t="str">
            <v>Suministro e instalación de relleno tipo 2 "Recebo"</v>
          </cell>
          <cell r="D78" t="str">
            <v>m3</v>
          </cell>
          <cell r="E78">
            <v>57</v>
          </cell>
          <cell r="F78">
            <v>25738.77</v>
          </cell>
          <cell r="G78">
            <v>26806</v>
          </cell>
          <cell r="H78">
            <v>1527942</v>
          </cell>
          <cell r="I78">
            <v>689953468.62</v>
          </cell>
          <cell r="J78">
            <v>37364.883399999999</v>
          </cell>
          <cell r="K78">
            <v>2129798.3537999997</v>
          </cell>
          <cell r="L78">
            <v>3.3058020061403556E-3</v>
          </cell>
        </row>
        <row r="79">
          <cell r="A79">
            <v>3.4849999999999999</v>
          </cell>
          <cell r="B79" t="str">
            <v>5,2,3</v>
          </cell>
          <cell r="C79" t="str">
            <v>Suministro e instalación de relleno tipo 7 " Mat. Proveniente de la excavación"</v>
          </cell>
          <cell r="D79" t="str">
            <v>m3</v>
          </cell>
          <cell r="E79">
            <v>68</v>
          </cell>
          <cell r="F79">
            <v>4465.2700000000004</v>
          </cell>
          <cell r="G79">
            <v>4474</v>
          </cell>
          <cell r="H79">
            <v>304232</v>
          </cell>
          <cell r="I79">
            <v>19977617.98</v>
          </cell>
          <cell r="J79">
            <v>6236.3085999999994</v>
          </cell>
          <cell r="K79">
            <v>424068.98479999998</v>
          </cell>
          <cell r="L79">
            <v>6.5822574150857342E-4</v>
          </cell>
        </row>
        <row r="80">
          <cell r="B80">
            <v>5.3</v>
          </cell>
          <cell r="C80" t="str">
            <v>Tubería de concreto simple ( incluye valor de la tubería, colocación y calafateo)</v>
          </cell>
          <cell r="I80">
            <v>0</v>
          </cell>
        </row>
        <row r="81">
          <cell r="B81" t="str">
            <v>5,3,1</v>
          </cell>
          <cell r="C81" t="str">
            <v>Suministro e instalación Tubo clase I concreto sin ref. 14" ( Incluye Anillo de caucho p/t)</v>
          </cell>
          <cell r="D81" t="str">
            <v>ml</v>
          </cell>
          <cell r="E81">
            <v>140</v>
          </cell>
          <cell r="F81">
            <v>44540.03</v>
          </cell>
          <cell r="G81">
            <v>44540</v>
          </cell>
          <cell r="H81">
            <v>6235600</v>
          </cell>
          <cell r="I81">
            <v>1983812936.2</v>
          </cell>
          <cell r="J81">
            <v>62084.305999999997</v>
          </cell>
          <cell r="K81">
            <v>8691802.8399999999</v>
          </cell>
          <cell r="L81">
            <v>1.3491126619654936E-2</v>
          </cell>
        </row>
        <row r="82">
          <cell r="B82">
            <v>5.4</v>
          </cell>
          <cell r="C82" t="str">
            <v xml:space="preserve">Pozos Inspección </v>
          </cell>
          <cell r="I82">
            <v>0</v>
          </cell>
        </row>
        <row r="83">
          <cell r="B83" t="str">
            <v>5,4,1</v>
          </cell>
          <cell r="C83" t="str">
            <v>Construcción de placa fondo pozo inspección D=1,70 m</v>
          </cell>
          <cell r="D83" t="str">
            <v>un</v>
          </cell>
          <cell r="E83">
            <v>4</v>
          </cell>
          <cell r="F83">
            <v>438298.16</v>
          </cell>
          <cell r="G83">
            <v>437994</v>
          </cell>
          <cell r="H83">
            <v>1751976</v>
          </cell>
          <cell r="J83">
            <v>610519.83659999992</v>
          </cell>
          <cell r="K83">
            <v>2442079.3463999997</v>
          </cell>
          <cell r="L83">
            <v>3.7905141527032802E-3</v>
          </cell>
        </row>
        <row r="84">
          <cell r="A84">
            <v>3.01</v>
          </cell>
          <cell r="B84" t="str">
            <v>5,4,2</v>
          </cell>
          <cell r="C84" t="str">
            <v>Construcción pozo inspección D=1.70 E=0.25 tipo A</v>
          </cell>
          <cell r="D84" t="str">
            <v>ml</v>
          </cell>
          <cell r="E84">
            <v>15</v>
          </cell>
          <cell r="F84">
            <v>330520.24</v>
          </cell>
          <cell r="G84">
            <v>330523</v>
          </cell>
          <cell r="H84">
            <v>4957845</v>
          </cell>
          <cell r="I84">
            <v>109244541285.52</v>
          </cell>
          <cell r="J84">
            <v>460716.0097</v>
          </cell>
          <cell r="K84">
            <v>6910740.1454999996</v>
          </cell>
          <cell r="L84">
            <v>1.0726620478482123E-2</v>
          </cell>
        </row>
        <row r="85">
          <cell r="A85">
            <v>3.4860000000000002</v>
          </cell>
          <cell r="B85" t="str">
            <v>5,4,3</v>
          </cell>
          <cell r="C85" t="str">
            <v>Placa Cubierta Aro y Tapa pozo inspección- Fundida en sitio</v>
          </cell>
          <cell r="D85" t="str">
            <v>un</v>
          </cell>
          <cell r="E85">
            <v>4</v>
          </cell>
          <cell r="F85">
            <v>645156.16</v>
          </cell>
          <cell r="G85">
            <v>644928</v>
          </cell>
          <cell r="H85">
            <v>2579712</v>
          </cell>
          <cell r="I85">
            <v>416079271956.48004</v>
          </cell>
          <cell r="J85">
            <v>898965.13919999998</v>
          </cell>
          <cell r="K85">
            <v>3595860.5567999999</v>
          </cell>
          <cell r="L85">
            <v>5.5813748852144573E-3</v>
          </cell>
        </row>
        <row r="86">
          <cell r="B86" t="str">
            <v>5,4,4</v>
          </cell>
          <cell r="C86" t="str">
            <v>Nivelación de pozo inspección e = 0.25 m hasta la rasante</v>
          </cell>
          <cell r="D86" t="str">
            <v>un</v>
          </cell>
          <cell r="E86">
            <v>5</v>
          </cell>
          <cell r="F86">
            <v>48346.2</v>
          </cell>
          <cell r="G86">
            <v>48391</v>
          </cell>
          <cell r="H86">
            <v>241955</v>
          </cell>
          <cell r="I86">
            <v>2339520964.1999998</v>
          </cell>
          <cell r="J86">
            <v>67452.214899999992</v>
          </cell>
          <cell r="K86">
            <v>337261.07449999999</v>
          </cell>
          <cell r="L86">
            <v>5.2348539695596416E-4</v>
          </cell>
        </row>
        <row r="87">
          <cell r="B87" t="str">
            <v>5,4,5</v>
          </cell>
          <cell r="C87" t="str">
            <v>Limpieza de pozos y sumideros</v>
          </cell>
          <cell r="D87" t="str">
            <v>un</v>
          </cell>
          <cell r="E87">
            <v>4</v>
          </cell>
          <cell r="F87">
            <v>31023.599999999999</v>
          </cell>
          <cell r="G87">
            <v>30973</v>
          </cell>
          <cell r="H87">
            <v>123892</v>
          </cell>
          <cell r="I87">
            <v>960893962.79999995</v>
          </cell>
          <cell r="J87">
            <v>43173.2647</v>
          </cell>
          <cell r="K87">
            <v>172693.0588</v>
          </cell>
          <cell r="L87">
            <v>2.6804840900030298E-4</v>
          </cell>
        </row>
        <row r="89">
          <cell r="B89">
            <v>7</v>
          </cell>
          <cell r="C89" t="str">
            <v>OBRA ELÉCTRICA</v>
          </cell>
          <cell r="E89">
            <v>1</v>
          </cell>
          <cell r="H89">
            <v>20472072</v>
          </cell>
          <cell r="K89">
            <v>28536021.160799999</v>
          </cell>
          <cell r="L89">
            <v>4.4292660773412734E-2</v>
          </cell>
          <cell r="M89">
            <v>63387659.649899997</v>
          </cell>
        </row>
        <row r="91">
          <cell r="B91">
            <v>7.1</v>
          </cell>
          <cell r="C91" t="str">
            <v>CANALIZACIONES</v>
          </cell>
        </row>
        <row r="92">
          <cell r="B92" t="str">
            <v>7,1,1</v>
          </cell>
          <cell r="C92" t="str">
            <v>Suministro de materiales, mano de obra, equipo y herramienta para la instalación de tubería en 1Ø3" PVC tipo DB. Incluye: zanja, relleno, compactación, tubería, curvas, uniones, campanas, cinta de señalización, retiro de material donde la autoridad ambien</v>
          </cell>
          <cell r="D92" t="str">
            <v>ml</v>
          </cell>
          <cell r="E92">
            <v>140</v>
          </cell>
          <cell r="F92">
            <v>16028</v>
          </cell>
          <cell r="G92">
            <v>29306</v>
          </cell>
          <cell r="H92">
            <v>4102840</v>
          </cell>
          <cell r="J92">
            <v>40849.633399999999</v>
          </cell>
          <cell r="K92">
            <v>5718948.676</v>
          </cell>
          <cell r="L92">
            <v>8.8767614889000337E-3</v>
          </cell>
        </row>
        <row r="93">
          <cell r="A93">
            <v>3.5779999999999998</v>
          </cell>
          <cell r="B93">
            <v>7.2</v>
          </cell>
          <cell r="C93" t="str">
            <v>CAJAS DE INSPECCIÓN</v>
          </cell>
        </row>
        <row r="94">
          <cell r="B94" t="str">
            <v>7,2,1</v>
          </cell>
          <cell r="C94" t="str">
            <v>Suministro de materiales, mano de obra, equipo y herramienta para la instalación de caja de inspección tipo alumbrado, según norma CS274. Incluye: marco y tapa, excavación, mampostería,  traslado de sobrantes a lugares donde la autoridad ambiental lo perm</v>
          </cell>
          <cell r="D94" t="str">
            <v>un</v>
          </cell>
          <cell r="E94">
            <v>12</v>
          </cell>
          <cell r="F94">
            <v>279149</v>
          </cell>
          <cell r="G94">
            <v>352647</v>
          </cell>
          <cell r="H94">
            <v>4231764</v>
          </cell>
          <cell r="J94">
            <v>491554.65329999995</v>
          </cell>
          <cell r="K94">
            <v>5898655.8395999996</v>
          </cell>
          <cell r="L94">
            <v>9.1556969575497856E-3</v>
          </cell>
        </row>
        <row r="95">
          <cell r="A95">
            <v>3.4540000000000002</v>
          </cell>
          <cell r="B95">
            <v>7.3</v>
          </cell>
          <cell r="C95" t="str">
            <v>POSTERÍA</v>
          </cell>
        </row>
        <row r="96">
          <cell r="B96" t="str">
            <v>7,3,1</v>
          </cell>
          <cell r="C96" t="str">
            <v>Suministro de materiales, mano de obra, equipo y herramienta para la instalación de poste de concreto 12m recto tipo alumbrado. Incluye: ahoyada, hincada, cimentación, transporte.</v>
          </cell>
          <cell r="D96" t="str">
            <v>un</v>
          </cell>
          <cell r="E96">
            <v>6</v>
          </cell>
          <cell r="F96">
            <v>638300</v>
          </cell>
          <cell r="G96">
            <v>792256</v>
          </cell>
          <cell r="H96">
            <v>4753536</v>
          </cell>
          <cell r="J96">
            <v>1104325.6383999998</v>
          </cell>
          <cell r="K96">
            <v>6625953.8303999994</v>
          </cell>
          <cell r="L96">
            <v>1.0284584653776388E-2</v>
          </cell>
        </row>
        <row r="97">
          <cell r="A97">
            <v>3.0049999999999999</v>
          </cell>
          <cell r="B97" t="str">
            <v>7,3,2</v>
          </cell>
          <cell r="C97" t="str">
            <v>Suministro de materiales, mano de obra, equipo y herramienta para la instalación de poste de concreto 14m recto tipo alumbrado. Incluye: ahoyada, hincada, cimentación, transporte.</v>
          </cell>
          <cell r="D97" t="str">
            <v>un</v>
          </cell>
          <cell r="E97">
            <v>0</v>
          </cell>
          <cell r="F97">
            <v>953745</v>
          </cell>
          <cell r="G97">
            <v>952974</v>
          </cell>
          <cell r="H97">
            <v>0</v>
          </cell>
          <cell r="J97">
            <v>1328350.4586</v>
          </cell>
          <cell r="K97">
            <v>0</v>
          </cell>
          <cell r="L97">
            <v>0</v>
          </cell>
        </row>
        <row r="98">
          <cell r="A98">
            <v>3.0059999999999998</v>
          </cell>
          <cell r="B98">
            <v>7.4</v>
          </cell>
          <cell r="C98" t="str">
            <v>RED DE BAJA PENSIÓN</v>
          </cell>
        </row>
        <row r="99">
          <cell r="B99" t="str">
            <v>7,4,1</v>
          </cell>
          <cell r="C99" t="str">
            <v>Suministro de materiales, mano de obra, equipo y herramienta para la instalación red de alumbrado en conductor de aluminio calibre 6 AWG con aislamiento en THW-75C-600V.</v>
          </cell>
          <cell r="D99" t="str">
            <v>ml</v>
          </cell>
          <cell r="E99">
            <v>0</v>
          </cell>
          <cell r="F99">
            <v>4354</v>
          </cell>
          <cell r="G99">
            <v>2389</v>
          </cell>
          <cell r="H99">
            <v>0</v>
          </cell>
          <cell r="J99">
            <v>3330.0270999999998</v>
          </cell>
          <cell r="K99">
            <v>0</v>
          </cell>
          <cell r="L99">
            <v>0</v>
          </cell>
        </row>
        <row r="100">
          <cell r="B100" t="str">
            <v>7,4,2</v>
          </cell>
          <cell r="C100" t="str">
            <v>Suministro de materiales, mano de obra, equipo y herramienta para la instalación red de alumbrado en conductor de aluminio calibre 2x6 AWG con aislamiento en THW-75C-600V.</v>
          </cell>
          <cell r="D100" t="str">
            <v>ml</v>
          </cell>
          <cell r="E100">
            <v>140</v>
          </cell>
          <cell r="F100">
            <v>4354</v>
          </cell>
          <cell r="H100">
            <v>0</v>
          </cell>
          <cell r="J100">
            <v>0</v>
          </cell>
          <cell r="K100">
            <v>0</v>
          </cell>
          <cell r="L100">
            <v>0</v>
          </cell>
        </row>
        <row r="101">
          <cell r="B101" t="str">
            <v>7,4,3</v>
          </cell>
          <cell r="C101" t="str">
            <v>Suministro de materiales, mano de obra, equipo y herramienta para la instalación tubo galvanizado 1Ø1" para subterranización red AP. Incluye: tubo, capacete, cinta band-it, hebillas, accesorios de instalación.</v>
          </cell>
          <cell r="D101" t="str">
            <v>ml</v>
          </cell>
          <cell r="E101">
            <v>2</v>
          </cell>
          <cell r="F101">
            <v>4354</v>
          </cell>
          <cell r="H101">
            <v>0</v>
          </cell>
          <cell r="J101">
            <v>0</v>
          </cell>
          <cell r="K101">
            <v>0</v>
          </cell>
          <cell r="L101">
            <v>0</v>
          </cell>
        </row>
        <row r="102">
          <cell r="B102" t="str">
            <v>7,4,4</v>
          </cell>
          <cell r="C102" t="str">
            <v>Suministro de materiales, mano de obra, equipo y herramienta para la instalación de percha de cinco (5) puestos. Incluye: percha, herrajes, elementos de fijación y accesorios, transporte de materiales y equipos, necesarios para la instalación.</v>
          </cell>
          <cell r="D102" t="str">
            <v>ml</v>
          </cell>
          <cell r="E102">
            <v>1</v>
          </cell>
          <cell r="F102">
            <v>4354</v>
          </cell>
          <cell r="H102">
            <v>0</v>
          </cell>
          <cell r="J102">
            <v>0</v>
          </cell>
          <cell r="K102">
            <v>0</v>
          </cell>
          <cell r="L102">
            <v>0</v>
          </cell>
        </row>
        <row r="103">
          <cell r="A103">
            <v>3.746</v>
          </cell>
          <cell r="B103">
            <v>7.5</v>
          </cell>
          <cell r="C103" t="str">
            <v>LUMINARIAS</v>
          </cell>
        </row>
        <row r="104">
          <cell r="A104">
            <v>3.754</v>
          </cell>
          <cell r="B104" t="str">
            <v>7,5,1</v>
          </cell>
          <cell r="C104" t="str">
            <v>Suministro de materiales, mano de obra, equipo y herramienta para la instalación de luminaria de sodio 70W, 220V, tipo cerrada desde red subterránea. Incluye: luminaria, bombilla, brazo luminaria, fotocelda, cable conexionado 2x12 AWG THW-75C-600V, empalm</v>
          </cell>
          <cell r="D104" t="str">
            <v>un</v>
          </cell>
          <cell r="E104">
            <v>1</v>
          </cell>
          <cell r="F104">
            <v>368406</v>
          </cell>
          <cell r="G104">
            <v>459698</v>
          </cell>
          <cell r="H104">
            <v>459698</v>
          </cell>
          <cell r="J104">
            <v>640773.04219999991</v>
          </cell>
          <cell r="K104">
            <v>640773.04219999991</v>
          </cell>
          <cell r="L104">
            <v>9.9458655539196462E-4</v>
          </cell>
        </row>
        <row r="105">
          <cell r="A105">
            <v>3.8410000000000002</v>
          </cell>
          <cell r="B105" t="str">
            <v>7,5,2</v>
          </cell>
          <cell r="C105" t="str">
            <v>Suministro de materiales, mano de obra, equipo y herramienta para la instalación de luminaria de sodio 150W, 220V, tipo cerrada desde red subterránea. Incluye: luminaria, bombilla, brazo luminaria, fotocelda, cable conexionado 2x12 AWG THW-75C-600V, empal</v>
          </cell>
          <cell r="D105" t="str">
            <v>un</v>
          </cell>
          <cell r="E105">
            <v>6</v>
          </cell>
          <cell r="F105">
            <v>481742</v>
          </cell>
          <cell r="G105">
            <v>874030</v>
          </cell>
          <cell r="H105">
            <v>5244180</v>
          </cell>
          <cell r="J105">
            <v>1218310.4169999999</v>
          </cell>
          <cell r="K105">
            <v>7309862.5019999994</v>
          </cell>
          <cell r="L105">
            <v>1.1346124895160372E-2</v>
          </cell>
        </row>
        <row r="106">
          <cell r="B106" t="str">
            <v>7,5,2</v>
          </cell>
          <cell r="C106" t="str">
            <v xml:space="preserve">Suministro de materiales, mano de obra, equipo y herramienta para la instalación de reflector de sodio 70W, 220V, adosado a la estructura del puente. Incluye: reflector, bombilla, accesorios de montaje, protección antivandálica (ángulo y malla ondulada), </v>
          </cell>
          <cell r="D106" t="str">
            <v>un</v>
          </cell>
          <cell r="E106">
            <v>2</v>
          </cell>
          <cell r="F106">
            <v>481742</v>
          </cell>
          <cell r="G106">
            <v>779700</v>
          </cell>
          <cell r="H106">
            <v>1559400</v>
          </cell>
          <cell r="J106">
            <v>1086823.8299999998</v>
          </cell>
          <cell r="K106">
            <v>2173647.6599999997</v>
          </cell>
          <cell r="L106">
            <v>3.3738634374703164E-3</v>
          </cell>
        </row>
        <row r="107">
          <cell r="B107" t="str">
            <v>7,5,4</v>
          </cell>
          <cell r="C107" t="str">
            <v>Suministro de materiales, mano de obra, equipo y herramienta para la instalación de fotocelda para el control de reflectores de la parte inferior del puente. Incluye: base y fotocelda accesorios de montaje, protección antivandálica (ángulo y malla ondulad</v>
          </cell>
          <cell r="D107" t="str">
            <v>un</v>
          </cell>
          <cell r="E107">
            <v>1</v>
          </cell>
          <cell r="F107">
            <v>481742</v>
          </cell>
          <cell r="G107">
            <v>120654</v>
          </cell>
          <cell r="H107">
            <v>120654</v>
          </cell>
          <cell r="J107">
            <v>168179.61059999999</v>
          </cell>
          <cell r="K107">
            <v>168179.61059999999</v>
          </cell>
          <cell r="L107">
            <v>2.61042785163873E-4</v>
          </cell>
        </row>
        <row r="108">
          <cell r="B108" t="str">
            <v>7,5,5</v>
          </cell>
          <cell r="C108" t="str">
            <v>Suministro de materiales, mano de obra, equipo y herramienta para la conexión de luminaria existente en poste desde red subterranea. Incluye: cable conexionado 2x12 AWG THW-75C-600V, tubería galavnizada 1/2", cinta bandit y accesorios, empalme tipo deriva</v>
          </cell>
          <cell r="D108" t="str">
            <v>un</v>
          </cell>
          <cell r="E108">
            <v>5</v>
          </cell>
          <cell r="F108">
            <v>481742</v>
          </cell>
          <cell r="H108">
            <v>0</v>
          </cell>
          <cell r="J108">
            <v>0</v>
          </cell>
          <cell r="K108">
            <v>0</v>
          </cell>
          <cell r="L108">
            <v>0</v>
          </cell>
        </row>
        <row r="109">
          <cell r="B109">
            <v>7.6</v>
          </cell>
          <cell r="C109" t="str">
            <v>Acometidas</v>
          </cell>
        </row>
        <row r="110">
          <cell r="A110">
            <v>3.8420000000000001</v>
          </cell>
          <cell r="B110" t="str">
            <v>7,6,1</v>
          </cell>
          <cell r="C110" t="str">
            <v>Suministro de materiales, mano de obra, equipo y herramienta para la instalación de acometida monofásica en cable con neutro concéntrico calibre 2x8 AWG asilamiento XLPE 600V.</v>
          </cell>
          <cell r="D110" t="str">
            <v>un</v>
          </cell>
          <cell r="E110">
            <v>1</v>
          </cell>
          <cell r="F110">
            <v>368406</v>
          </cell>
          <cell r="H110">
            <v>0</v>
          </cell>
          <cell r="J110">
            <v>0</v>
          </cell>
          <cell r="K110">
            <v>0</v>
          </cell>
          <cell r="L110">
            <v>0</v>
          </cell>
        </row>
      </sheetData>
      <sheetData sheetId="2"/>
      <sheetData sheetId="3"/>
    </sheetDataSet>
  </externalBook>
</externalLink>
</file>

<file path=xl/externalLinks/externalLink3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IU"/>
      <sheetName val="FACTOR PRESTACIONAL 2009"/>
      <sheetName val="HISTORICO"/>
      <sheetName val="SALARIO CELADOR 2008"/>
      <sheetName val="TARIFAS REGISTRO DISTRITAL 2009"/>
      <sheetName val="COSTOS OFICINA"/>
      <sheetName val="COSTOS CAMPAMENTO"/>
      <sheetName val="Equipo"/>
      <sheetName val="materiales"/>
      <sheetName val="otros"/>
      <sheetName val="Insumos"/>
      <sheetName val="MATERIAL"/>
      <sheetName val="APU"/>
      <sheetName val="Presup_Cancha"/>
      <sheetName val="DATOS"/>
      <sheetName val="Presup Av 1o de mayo con 73a "/>
      <sheetName val="Res-Accide-10"/>
    </sheetNames>
    <sheetDataSet>
      <sheetData sheetId="0"/>
      <sheetData sheetId="1" refreshError="1"/>
      <sheetData sheetId="2" refreshError="1"/>
      <sheetData sheetId="3" refreshError="1"/>
      <sheetData sheetId="4" refreshError="1"/>
      <sheetData sheetId="5"/>
      <sheetData sheetId="6"/>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3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nálisis de precios"/>
      <sheetName val="Remo. derr."/>
      <sheetName val="Limp. mec. Alcant."/>
      <sheetName val="COSTOS OFICINA"/>
      <sheetName val="COSTOS CAMPAMENTO"/>
      <sheetName val="Res-Accide-10"/>
      <sheetName val="Hoja1"/>
      <sheetName val="Equipo"/>
      <sheetName val="materiales"/>
      <sheetName val="otros"/>
      <sheetName val="Insum"/>
      <sheetName val="Presupuesto remoción de derrumb"/>
    </sheetNames>
    <sheetDataSet>
      <sheetData sheetId="0">
        <row r="52">
          <cell r="H52">
            <v>46548</v>
          </cell>
        </row>
      </sheetData>
      <sheetData sheetId="1"/>
      <sheetData sheetId="2"/>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3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OR REGIONES"/>
      <sheetName val="PRESUPUESTO DETALLADO"/>
      <sheetName val="PRESUPUESTO BASE POLIDEPORTIVO"/>
      <sheetName val="AHORROS"/>
      <sheetName val="días habiles 2015"/>
      <sheetName val="MANTENIMIENTO y OPERACIÓN"/>
      <sheetName val="PRESUPUESTO DE E&amp;D"/>
    </sheetNames>
    <sheetDataSet>
      <sheetData sheetId="0" refreshError="1"/>
      <sheetData sheetId="1" refreshError="1"/>
      <sheetData sheetId="2" refreshError="1"/>
      <sheetData sheetId="3" refreshError="1"/>
      <sheetData sheetId="4">
        <row r="1">
          <cell r="M1" t="str">
            <v>Domingo</v>
          </cell>
        </row>
        <row r="2">
          <cell r="D2">
            <v>42005</v>
          </cell>
          <cell r="M2" t="str">
            <v>Sábado y domingo</v>
          </cell>
        </row>
        <row r="3">
          <cell r="D3">
            <v>42016</v>
          </cell>
        </row>
        <row r="4">
          <cell r="D4">
            <v>42086</v>
          </cell>
        </row>
        <row r="5">
          <cell r="D5">
            <v>42096</v>
          </cell>
        </row>
        <row r="6">
          <cell r="D6">
            <v>42097</v>
          </cell>
        </row>
        <row r="7">
          <cell r="D7">
            <v>42125</v>
          </cell>
        </row>
        <row r="8">
          <cell r="D8">
            <v>42142</v>
          </cell>
        </row>
        <row r="9">
          <cell r="D9">
            <v>42166</v>
          </cell>
        </row>
        <row r="10">
          <cell r="D10">
            <v>42163</v>
          </cell>
        </row>
        <row r="11">
          <cell r="D11">
            <v>42170</v>
          </cell>
        </row>
        <row r="12">
          <cell r="D12">
            <v>42184</v>
          </cell>
        </row>
        <row r="13">
          <cell r="D13">
            <v>42187</v>
          </cell>
        </row>
        <row r="14">
          <cell r="D14">
            <v>42205</v>
          </cell>
        </row>
        <row r="15">
          <cell r="D15">
            <v>42223</v>
          </cell>
        </row>
        <row r="16">
          <cell r="D16">
            <v>42233</v>
          </cell>
        </row>
        <row r="17">
          <cell r="D17">
            <v>42289</v>
          </cell>
        </row>
        <row r="18">
          <cell r="D18">
            <v>42310</v>
          </cell>
        </row>
        <row r="19">
          <cell r="D19">
            <v>42324</v>
          </cell>
        </row>
        <row r="20">
          <cell r="D20">
            <v>42346</v>
          </cell>
        </row>
        <row r="21">
          <cell r="D21">
            <v>42363</v>
          </cell>
        </row>
      </sheetData>
      <sheetData sheetId="5" refreshError="1"/>
      <sheetData sheetId="6" refreshError="1"/>
    </sheetDataSet>
  </externalBook>
</externalLink>
</file>

<file path=xl/externalLinks/externalLink3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R 0"/>
      <sheetName val="PR 1"/>
      <sheetName val="PR 2"/>
      <sheetName val="PR 3"/>
      <sheetName val="PR 4"/>
      <sheetName val="PR 5"/>
      <sheetName val="PR 6"/>
      <sheetName val="PR 7"/>
      <sheetName val="PR 8"/>
      <sheetName val="PR 9"/>
      <sheetName val="PR 10"/>
      <sheetName val="PR 11"/>
      <sheetName val="PR 12"/>
      <sheetName val="PR 13"/>
      <sheetName val="PR 14"/>
      <sheetName val="PR 15"/>
      <sheetName val="PR 16"/>
      <sheetName val="PR 17"/>
      <sheetName val="PR18"/>
      <sheetName val="PR 19"/>
      <sheetName val="PR 20"/>
      <sheetName val="PR 21"/>
      <sheetName val="PR 22"/>
      <sheetName val="PR 23"/>
      <sheetName val="PR 24"/>
      <sheetName val="PR 25"/>
      <sheetName val="PR 26"/>
      <sheetName val="PR 27"/>
      <sheetName val="PR 28"/>
      <sheetName val="PR 29"/>
      <sheetName val="PR 30"/>
      <sheetName val="PR 31"/>
      <sheetName val="PR 32"/>
      <sheetName val="PR 33"/>
      <sheetName val="PR 34"/>
      <sheetName val="PR 35"/>
      <sheetName val="PR 36"/>
      <sheetName val="PR 37"/>
      <sheetName val="PR38"/>
      <sheetName val="PR 39"/>
      <sheetName val="PR 40"/>
      <sheetName val="PR 41"/>
      <sheetName val="PR 42"/>
      <sheetName val="PR 43"/>
      <sheetName val="PR 44"/>
      <sheetName val="PR 45"/>
      <sheetName val="PR 46"/>
      <sheetName val="PR 47"/>
      <sheetName val="PR 48"/>
      <sheetName val="PR 49"/>
      <sheetName val="Cuadro Estado"/>
      <sheetName val="FECHAS DE CORTE"/>
      <sheetName val="Informacion General"/>
    </sheetNames>
    <sheetDataSet>
      <sheetData sheetId="0"/>
      <sheetData sheetId="1" refreshError="1">
        <row r="2">
          <cell r="A2" t="str">
            <v>INVÍAS - TERRITORIAL CORDOBA - GRUPO 3</v>
          </cell>
        </row>
        <row r="4">
          <cell r="A4" t="str">
            <v>DETERMINACIÓN Y CALIFICACIÓN DEL ESTADO DE LA RED VIAL CON CRITERIOS TÉCNICOS (MARZO 2005)</v>
          </cell>
        </row>
        <row r="5">
          <cell r="A5" t="str">
            <v>Documento base: "Normas para la Determinación y Calificación del Estado de la Red Vial"(Revisión N° 1 - Febrero 2003) preparado por  INVÍAS - Subdirección de Conservación</v>
          </cell>
        </row>
        <row r="7">
          <cell r="A7" t="str">
            <v>SECCIÓN: PR 1</v>
          </cell>
        </row>
        <row r="9">
          <cell r="B9" t="str">
            <v>Nombre de la Ruta:</v>
          </cell>
          <cell r="C9" t="str">
            <v>Monteria - Lorica</v>
          </cell>
          <cell r="F9" t="str">
            <v>Longitud de calzada (m):</v>
          </cell>
          <cell r="I9">
            <v>947</v>
          </cell>
        </row>
        <row r="10">
          <cell r="B10" t="str">
            <v>Nombre del Tramo:</v>
          </cell>
          <cell r="C10" t="str">
            <v>Monteria - Cerete - Lorica</v>
          </cell>
          <cell r="F10" t="str">
            <v>Ancho promedio de calzada (m):</v>
          </cell>
          <cell r="I10">
            <v>6.8</v>
          </cell>
        </row>
        <row r="11">
          <cell r="B11" t="str">
            <v>Nombre del Sector:</v>
          </cell>
          <cell r="C11" t="str">
            <v>Monteria - Cerete - Lorica</v>
          </cell>
          <cell r="F11" t="str">
            <v>Longitud de berma (m):</v>
          </cell>
          <cell r="I11">
            <v>947</v>
          </cell>
        </row>
        <row r="12">
          <cell r="B12" t="str">
            <v>Código:</v>
          </cell>
          <cell r="C12">
            <v>2103</v>
          </cell>
          <cell r="F12" t="str">
            <v>Ancho promedio de las bermas (m):</v>
          </cell>
          <cell r="I12">
            <v>1.25</v>
          </cell>
        </row>
        <row r="14">
          <cell r="A14" t="str">
            <v>PARÁMETRO</v>
          </cell>
          <cell r="B14" t="str">
            <v>ELEMENTO</v>
          </cell>
          <cell r="C14" t="str">
            <v>Daño</v>
          </cell>
          <cell r="D14" t="str">
            <v>Área (m2)</v>
          </cell>
          <cell r="E14" t="str">
            <v>Parámetro</v>
          </cell>
          <cell r="G14" t="str">
            <v>Valor</v>
          </cell>
          <cell r="H14" t="str">
            <v>Calif. Parcial</v>
          </cell>
          <cell r="I14" t="str">
            <v>Peso Parcial</v>
          </cell>
          <cell r="J14" t="str">
            <v>Calif. Pond.</v>
          </cell>
        </row>
        <row r="15">
          <cell r="A15" t="str">
            <v>CORONA</v>
          </cell>
          <cell r="B15" t="str">
            <v>CALZADA</v>
          </cell>
          <cell r="C15" t="str">
            <v xml:space="preserve"> Baches (m²)</v>
          </cell>
          <cell r="D15">
            <v>0</v>
          </cell>
          <cell r="E15" t="str">
            <v>Área dañada (%)</v>
          </cell>
          <cell r="G15">
            <v>0</v>
          </cell>
          <cell r="H15">
            <v>5</v>
          </cell>
          <cell r="I15">
            <v>0.14000000000000001</v>
          </cell>
          <cell r="J15">
            <v>0.7</v>
          </cell>
        </row>
        <row r="16">
          <cell r="C16" t="str">
            <v xml:space="preserve"> Fisuras (m²)</v>
          </cell>
          <cell r="D16">
            <v>64.396000000000001</v>
          </cell>
          <cell r="E16" t="str">
            <v>Área dañada (%)</v>
          </cell>
          <cell r="G16">
            <v>1</v>
          </cell>
          <cell r="H16">
            <v>4.88</v>
          </cell>
          <cell r="I16">
            <v>7.0000000000000007E-2</v>
          </cell>
          <cell r="J16">
            <v>0.34</v>
          </cell>
        </row>
        <row r="17">
          <cell r="C17" t="str">
            <v xml:space="preserve"> Deformaciones (m²)</v>
          </cell>
          <cell r="D17">
            <v>65</v>
          </cell>
          <cell r="E17" t="str">
            <v>Área dañada (%)</v>
          </cell>
          <cell r="G17">
            <v>1.01</v>
          </cell>
          <cell r="H17">
            <v>4.75</v>
          </cell>
          <cell r="I17">
            <v>0.105</v>
          </cell>
          <cell r="J17">
            <v>0.5</v>
          </cell>
        </row>
        <row r="18">
          <cell r="C18" t="str">
            <v xml:space="preserve"> Desprendimientos (m²)</v>
          </cell>
          <cell r="D18">
            <v>0</v>
          </cell>
          <cell r="E18" t="str">
            <v>Área dañada (%)</v>
          </cell>
          <cell r="G18">
            <v>0</v>
          </cell>
          <cell r="H18">
            <v>5</v>
          </cell>
          <cell r="I18">
            <v>0.105</v>
          </cell>
          <cell r="J18">
            <v>0.53</v>
          </cell>
        </row>
        <row r="19">
          <cell r="C19" t="str">
            <v xml:space="preserve"> Ahuellamiento (mm)</v>
          </cell>
          <cell r="D19">
            <v>0</v>
          </cell>
          <cell r="E19" t="str">
            <v>Ahuellamiento prom. (mm)</v>
          </cell>
          <cell r="G19">
            <v>0</v>
          </cell>
          <cell r="H19">
            <v>5</v>
          </cell>
          <cell r="I19">
            <v>0.105</v>
          </cell>
          <cell r="J19">
            <v>0.53</v>
          </cell>
        </row>
        <row r="20">
          <cell r="C20" t="str">
            <v xml:space="preserve"> Otros daños (m²)</v>
          </cell>
          <cell r="D20">
            <v>0</v>
          </cell>
          <cell r="E20" t="str">
            <v>Área dañada (%)</v>
          </cell>
          <cell r="G20">
            <v>0</v>
          </cell>
          <cell r="H20">
            <v>5</v>
          </cell>
          <cell r="I20">
            <v>0.105</v>
          </cell>
          <cell r="J20">
            <v>0.53</v>
          </cell>
          <cell r="K20">
            <v>3.1300000000000008</v>
          </cell>
          <cell r="L20" t="str">
            <v>Bueno</v>
          </cell>
        </row>
        <row r="21">
          <cell r="B21" t="str">
            <v>BERMAS</v>
          </cell>
          <cell r="C21" t="str">
            <v xml:space="preserve"> Daños totales (m²)</v>
          </cell>
          <cell r="D21">
            <v>7</v>
          </cell>
          <cell r="E21" t="str">
            <v>Área dañada (%)</v>
          </cell>
          <cell r="G21">
            <v>0.59</v>
          </cell>
          <cell r="H21">
            <v>4.88</v>
          </cell>
          <cell r="I21">
            <v>7.0000000000000007E-2</v>
          </cell>
          <cell r="J21">
            <v>0.34</v>
          </cell>
          <cell r="K21">
            <v>0.34</v>
          </cell>
          <cell r="L21" t="str">
            <v>Bueno</v>
          </cell>
        </row>
        <row r="23">
          <cell r="A23" t="str">
            <v>PARÁMETRO</v>
          </cell>
          <cell r="B23" t="str">
            <v>ELEMENTO</v>
          </cell>
          <cell r="C23" t="str">
            <v>Cant. Requerida</v>
          </cell>
          <cell r="D23" t="str">
            <v>Criterio</v>
          </cell>
          <cell r="E23" t="str">
            <v>Cant. Buena</v>
          </cell>
          <cell r="F23" t="str">
            <v>Cant. Reg.</v>
          </cell>
          <cell r="G23" t="str">
            <v>Cant. Mala</v>
          </cell>
          <cell r="H23" t="str">
            <v>Calif. Parcial</v>
          </cell>
          <cell r="I23" t="str">
            <v>Peso Parcial</v>
          </cell>
          <cell r="J23" t="str">
            <v>Calif. Pond.</v>
          </cell>
        </row>
        <row r="24">
          <cell r="A24" t="str">
            <v>DRENAJE</v>
          </cell>
          <cell r="B24" t="str">
            <v>CUNETAS (m)</v>
          </cell>
          <cell r="C24">
            <v>0</v>
          </cell>
          <cell r="D24" t="str">
            <v>Funcionalidad</v>
          </cell>
          <cell r="E24">
            <v>0</v>
          </cell>
          <cell r="F24">
            <v>0</v>
          </cell>
          <cell r="G24">
            <v>0</v>
          </cell>
          <cell r="H24">
            <v>5</v>
          </cell>
          <cell r="I24">
            <v>3.125E-2</v>
          </cell>
          <cell r="J24">
            <v>0.16</v>
          </cell>
        </row>
        <row r="25">
          <cell r="D25" t="str">
            <v>Suficiencia</v>
          </cell>
          <cell r="E25" t="str">
            <v>No se requieren</v>
          </cell>
          <cell r="H25">
            <v>5</v>
          </cell>
          <cell r="I25">
            <v>2.5000000000000001E-2</v>
          </cell>
          <cell r="J25">
            <v>0.13</v>
          </cell>
          <cell r="K25">
            <v>0.29000000000000004</v>
          </cell>
          <cell r="L25" t="str">
            <v/>
          </cell>
        </row>
        <row r="26">
          <cell r="B26" t="str">
            <v>ALCANTARILLAS (U)</v>
          </cell>
          <cell r="C26">
            <v>0</v>
          </cell>
          <cell r="D26" t="str">
            <v>Funcionalidad</v>
          </cell>
          <cell r="E26">
            <v>0</v>
          </cell>
          <cell r="F26">
            <v>0</v>
          </cell>
          <cell r="G26">
            <v>0</v>
          </cell>
          <cell r="H26">
            <v>5</v>
          </cell>
          <cell r="I26">
            <v>3.125E-2</v>
          </cell>
          <cell r="J26">
            <v>0.16</v>
          </cell>
        </row>
        <row r="27">
          <cell r="D27" t="str">
            <v>Suficiencia</v>
          </cell>
          <cell r="E27" t="str">
            <v>No se requieren</v>
          </cell>
          <cell r="H27">
            <v>5</v>
          </cell>
          <cell r="I27">
            <v>1.8749999999999999E-2</v>
          </cell>
          <cell r="J27">
            <v>0.09</v>
          </cell>
          <cell r="K27">
            <v>0.25</v>
          </cell>
          <cell r="L27" t="str">
            <v/>
          </cell>
        </row>
        <row r="28">
          <cell r="B28" t="str">
            <v>PUENTES Y PONT.</v>
          </cell>
          <cell r="C28">
            <v>1</v>
          </cell>
          <cell r="D28" t="str">
            <v>Estado</v>
          </cell>
          <cell r="E28">
            <v>1</v>
          </cell>
          <cell r="F28">
            <v>0</v>
          </cell>
          <cell r="G28">
            <v>0</v>
          </cell>
          <cell r="H28">
            <v>5</v>
          </cell>
          <cell r="I28">
            <v>1.8749999999999999E-2</v>
          </cell>
          <cell r="J28">
            <v>0.09</v>
          </cell>
          <cell r="K28">
            <v>0.09</v>
          </cell>
          <cell r="L28" t="str">
            <v>Bueno</v>
          </cell>
        </row>
        <row r="30">
          <cell r="A30" t="str">
            <v>PARÁMETRO</v>
          </cell>
          <cell r="B30" t="str">
            <v>ELEMENTO</v>
          </cell>
          <cell r="C30" t="str">
            <v>Cant. Requerida</v>
          </cell>
          <cell r="D30" t="str">
            <v>Criterio</v>
          </cell>
          <cell r="E30" t="str">
            <v>Buenas</v>
          </cell>
          <cell r="F30" t="str">
            <v>Regulares</v>
          </cell>
          <cell r="G30" t="str">
            <v>Malas</v>
          </cell>
          <cell r="H30" t="str">
            <v>Calif. Parc.</v>
          </cell>
          <cell r="I30" t="str">
            <v>Peso Parcial</v>
          </cell>
          <cell r="J30" t="str">
            <v>Calif. Pond.</v>
          </cell>
        </row>
        <row r="31">
          <cell r="A31" t="str">
            <v>SEÑALIZACIÓN</v>
          </cell>
          <cell r="B31" t="str">
            <v>VERTICAL (U)</v>
          </cell>
          <cell r="C31">
            <v>10</v>
          </cell>
          <cell r="D31" t="str">
            <v>Estado</v>
          </cell>
          <cell r="E31">
            <v>10</v>
          </cell>
          <cell r="F31">
            <v>0</v>
          </cell>
          <cell r="G31">
            <v>0</v>
          </cell>
          <cell r="H31">
            <v>5</v>
          </cell>
          <cell r="I31">
            <v>2.5000000000000001E-2</v>
          </cell>
          <cell r="J31">
            <v>0.13</v>
          </cell>
        </row>
        <row r="32">
          <cell r="D32" t="str">
            <v>Suficiencia</v>
          </cell>
          <cell r="E32" t="str">
            <v>Si</v>
          </cell>
          <cell r="H32">
            <v>5</v>
          </cell>
          <cell r="I32">
            <v>2.5000000000000001E-2</v>
          </cell>
          <cell r="J32">
            <v>0.13</v>
          </cell>
          <cell r="K32">
            <v>0.26</v>
          </cell>
          <cell r="L32" t="str">
            <v>Bueno</v>
          </cell>
        </row>
        <row r="33">
          <cell r="B33" t="str">
            <v>HORIZONTAL (m)</v>
          </cell>
          <cell r="C33">
            <v>2841</v>
          </cell>
          <cell r="D33" t="str">
            <v>Estado</v>
          </cell>
          <cell r="E33">
            <v>0</v>
          </cell>
          <cell r="F33">
            <v>2841</v>
          </cell>
          <cell r="G33">
            <v>0</v>
          </cell>
          <cell r="H33">
            <v>2.5</v>
          </cell>
          <cell r="I33">
            <v>3.7499999999999999E-2</v>
          </cell>
          <cell r="J33">
            <v>0.09</v>
          </cell>
        </row>
        <row r="34">
          <cell r="D34" t="str">
            <v>Suficiencia</v>
          </cell>
          <cell r="E34" t="str">
            <v>Si</v>
          </cell>
          <cell r="H34">
            <v>5</v>
          </cell>
          <cell r="I34">
            <v>3.7499999999999999E-2</v>
          </cell>
          <cell r="J34">
            <v>0.19</v>
          </cell>
          <cell r="K34">
            <v>0.28000000000000003</v>
          </cell>
          <cell r="L34" t="str">
            <v>Regular</v>
          </cell>
        </row>
        <row r="36">
          <cell r="A36" t="str">
            <v>PARÁMETRO</v>
          </cell>
          <cell r="B36" t="str">
            <v>ELEMENTO</v>
          </cell>
          <cell r="C36" t="str">
            <v>Elemento</v>
          </cell>
          <cell r="E36" t="str">
            <v>Criterio</v>
          </cell>
          <cell r="H36" t="str">
            <v>Calif. Parcial</v>
          </cell>
          <cell r="I36" t="str">
            <v>Peso Parcial</v>
          </cell>
          <cell r="J36" t="str">
            <v>Calif. Pond.</v>
          </cell>
        </row>
        <row r="37">
          <cell r="A37" t="str">
            <v>ZONAS LATERALES</v>
          </cell>
          <cell r="C37" t="str">
            <v>Taludes Inestables (m):</v>
          </cell>
          <cell r="D37">
            <v>0</v>
          </cell>
          <cell r="E37" t="str">
            <v xml:space="preserve"> No existen</v>
          </cell>
          <cell r="H37">
            <v>5</v>
          </cell>
          <cell r="I37">
            <v>0.05</v>
          </cell>
          <cell r="J37">
            <v>0.25</v>
          </cell>
          <cell r="K37">
            <v>0.25</v>
          </cell>
          <cell r="L37" t="str">
            <v>Bueno</v>
          </cell>
        </row>
        <row r="39">
          <cell r="F39" t="str">
            <v>CALIFICACIÓN TOTAL DE LA SECCIÓN:</v>
          </cell>
          <cell r="J39">
            <v>4.8899999999999997</v>
          </cell>
        </row>
        <row r="40">
          <cell r="A40" t="str">
            <v>NOTA:</v>
          </cell>
          <cell r="B40" t="str">
            <v>El ingeniero sólo deberá introducir los datos requeridos para los campos en blanco. Lo demás lo calcula el programa.</v>
          </cell>
        </row>
        <row r="41">
          <cell r="G41" t="str">
            <v>ESTADO DE LA SECCIÓN:</v>
          </cell>
          <cell r="J41" t="str">
            <v>Bueno</v>
          </cell>
          <cell r="K41">
            <v>4.8900000000000006</v>
          </cell>
          <cell r="L41" t="str">
            <v>Bueno</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refreshError="1"/>
      <sheetData sheetId="52"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tem"/>
      <sheetName val="1.1.1"/>
      <sheetName val="1.2.1"/>
      <sheetName val="1.2.2"/>
      <sheetName val="1.2.3"/>
      <sheetName val="1.2.4"/>
      <sheetName val="1.2.5"/>
      <sheetName val="1.2.6"/>
      <sheetName val="1.3.1"/>
      <sheetName val="1.3.2"/>
      <sheetName val="1.4.1"/>
      <sheetName val="1.4.2"/>
      <sheetName val="1.4.3"/>
      <sheetName val="1.4.4"/>
      <sheetName val="1.4.5"/>
      <sheetName val="1.4.6"/>
      <sheetName val="1.4.7"/>
      <sheetName val="1.4.8"/>
      <sheetName val="1.4.9"/>
      <sheetName val="1.4.10"/>
      <sheetName val="1.4.11"/>
      <sheetName val="1.4.12"/>
      <sheetName val="1.4.13"/>
      <sheetName val="1.4.14"/>
      <sheetName val="1.5.1"/>
      <sheetName val="1.5.2"/>
      <sheetName val="1.5.3"/>
      <sheetName val="2.1.1"/>
      <sheetName val="2.1.2"/>
      <sheetName val="2.1.3"/>
      <sheetName val="2.1.4"/>
      <sheetName val="2.1.5"/>
      <sheetName val="2.1.6"/>
      <sheetName val="2.1.7"/>
      <sheetName val="2.1.8"/>
      <sheetName val="2.1.9"/>
      <sheetName val="2.1.10"/>
      <sheetName val="2.1.11"/>
      <sheetName val="2.1.12"/>
      <sheetName val="2.1.13"/>
      <sheetName val="2.1.14"/>
      <sheetName val="2.1.15"/>
      <sheetName val="2.1.16"/>
      <sheetName val="2.1.17"/>
      <sheetName val="2.1.18"/>
      <sheetName val="2.1.19"/>
      <sheetName val="2.1.20"/>
      <sheetName val="2.1.21"/>
      <sheetName val="2.1.22"/>
      <sheetName val="2.1.23"/>
      <sheetName val="2.1.24"/>
      <sheetName val="2.1.25"/>
      <sheetName val="2.1.26"/>
      <sheetName val="2.2.1"/>
      <sheetName val="2.2.2"/>
      <sheetName val="2.2.3"/>
      <sheetName val="2.2.4"/>
      <sheetName val="2.4.1"/>
      <sheetName val="2.4.2"/>
      <sheetName val="2.4.3"/>
      <sheetName val="2.4.4"/>
      <sheetName val="2.4.5"/>
      <sheetName val="2.4.6"/>
      <sheetName val="2.4.7"/>
      <sheetName val="3.1.1"/>
      <sheetName val="3.1.2"/>
      <sheetName val="3.1.3"/>
      <sheetName val="3.1.4"/>
      <sheetName val="3.1.5"/>
      <sheetName val="3.1.6"/>
      <sheetName val="3.2.1"/>
      <sheetName val="3.2.2"/>
      <sheetName val="3.2.3"/>
      <sheetName val="3.2.4"/>
      <sheetName val="3.2.5"/>
      <sheetName val="3.2.6"/>
      <sheetName val="3.2.7"/>
      <sheetName val="4.1.1"/>
      <sheetName val="4.1.2"/>
      <sheetName val="4.1.3"/>
      <sheetName val="4.1.4"/>
      <sheetName val="4.2.1"/>
      <sheetName val="4.2.2"/>
      <sheetName val="4.2.3"/>
      <sheetName val="4.2.4"/>
      <sheetName val="4.2.5"/>
      <sheetName val="4.2.6"/>
      <sheetName val="4.3.1"/>
      <sheetName val="4.3.2"/>
      <sheetName val="4.6.1"/>
      <sheetName val="4.6.2"/>
      <sheetName val="4.6.3"/>
      <sheetName val="4.6.4"/>
      <sheetName val="4.6.5"/>
      <sheetName val="4.6.6"/>
      <sheetName val="4.6.7"/>
      <sheetName val="4.6.8"/>
      <sheetName val="4.6.9"/>
      <sheetName val="4.6.10"/>
      <sheetName val="4.6.11"/>
      <sheetName val="4.6.12"/>
      <sheetName val="4.6.13"/>
      <sheetName val="4.6.14"/>
      <sheetName val="4.6.15"/>
      <sheetName val="4.6.16"/>
      <sheetName val="4.6.17"/>
      <sheetName val="4.6.18"/>
      <sheetName val="4.6.19"/>
      <sheetName val="4.6.20"/>
      <sheetName val="4.6.21"/>
      <sheetName val="4.6.22"/>
      <sheetName val="4.6.23"/>
      <sheetName val="4.6.24"/>
      <sheetName val="4.6.25"/>
      <sheetName val="4.6.26"/>
      <sheetName val="4.6.27"/>
      <sheetName val="4.6.28"/>
      <sheetName val="4.6.29"/>
      <sheetName val="4.6.30"/>
      <sheetName val="4.6.31"/>
      <sheetName val="4.6.32"/>
      <sheetName val="4.6.33"/>
      <sheetName val="4.6.34"/>
      <sheetName val="4.6.35"/>
      <sheetName val="4.6.36"/>
      <sheetName val="4.6.37"/>
      <sheetName val="4.6.38"/>
      <sheetName val="4.6.39"/>
      <sheetName val="4.6.40"/>
      <sheetName val="4.6.41"/>
      <sheetName val="4.6.42"/>
      <sheetName val="4.6.43"/>
      <sheetName val="4.6.44"/>
      <sheetName val="4.6.45"/>
      <sheetName val="4.6.46"/>
      <sheetName val="4.6.47"/>
      <sheetName val="4.6.48"/>
      <sheetName val="4.6.49"/>
      <sheetName val="4.6.50"/>
      <sheetName val="4.6.51"/>
      <sheetName val="4.6.52"/>
      <sheetName val="4.6.53"/>
      <sheetName val="4.6.54"/>
      <sheetName val="4.6.55"/>
      <sheetName val="4.6.56"/>
      <sheetName val="4.6.57"/>
      <sheetName val="4.6.58"/>
      <sheetName val="4.6.59"/>
      <sheetName val="4.6.60"/>
      <sheetName val="4.6.61"/>
      <sheetName val="4.6.62"/>
      <sheetName val="4.6.63"/>
      <sheetName val="4.6.64"/>
      <sheetName val="4.6.65"/>
      <sheetName val="4.6.66"/>
      <sheetName val="4.6.67"/>
      <sheetName val="4.6.68"/>
      <sheetName val="4.6.69"/>
      <sheetName val="4.6.70"/>
      <sheetName val="4.6.71"/>
      <sheetName val="4.6.72"/>
      <sheetName val="4.6.73"/>
      <sheetName val="4.6.74"/>
      <sheetName val="4.6.75"/>
      <sheetName val="4.6.76"/>
      <sheetName val="4.6.77"/>
      <sheetName val="4.6.78"/>
      <sheetName val="4.6.79"/>
      <sheetName val="4.6.80"/>
      <sheetName val="4.6.81"/>
      <sheetName val="4.6.82"/>
      <sheetName val="4.6.83"/>
      <sheetName val="4.6.84"/>
      <sheetName val="4.6.85"/>
      <sheetName val="4.6.86"/>
      <sheetName val="4.6.87"/>
      <sheetName val="4.6.88"/>
      <sheetName val="4.6.89"/>
      <sheetName val="4.6.90"/>
      <sheetName val="4.7.1"/>
      <sheetName val="4.7.2"/>
      <sheetName val="4.7.3"/>
      <sheetName val="4.7.5"/>
      <sheetName val="4.7.6"/>
      <sheetName val="4.7.7"/>
      <sheetName val="4.7.8"/>
      <sheetName val="4.7.9"/>
      <sheetName val="4.7.10"/>
      <sheetName val="4.7.11"/>
      <sheetName val="4.8.1"/>
      <sheetName val="4.8.2"/>
      <sheetName val="4.8.3"/>
      <sheetName val="4.8.4"/>
      <sheetName val="4.8.5"/>
      <sheetName val="4.8.6"/>
      <sheetName val="4.8.7"/>
      <sheetName val="4.8.8"/>
      <sheetName val="ACTIVIDADES"/>
    </sheetNames>
    <sheetDataSet>
      <sheetData sheetId="0" refreshError="1">
        <row r="1">
          <cell r="A1" t="str">
            <v>RELACIÓN ÍTEM DE PAGO</v>
          </cell>
        </row>
        <row r="2">
          <cell r="A2" t="str">
            <v>ÍTEM</v>
          </cell>
          <cell r="B2" t="str">
            <v xml:space="preserve">DESCRIPCIÓN </v>
          </cell>
          <cell r="C2" t="str">
            <v>UN</v>
          </cell>
          <cell r="D2" t="str">
            <v>Precio Unitario Costo Directo</v>
          </cell>
        </row>
        <row r="3">
          <cell r="A3" t="str">
            <v>1</v>
          </cell>
          <cell r="B3" t="str">
            <v xml:space="preserve">SECCIÓN 1: GEOTÉCNIA Y PAVIMENTO </v>
          </cell>
          <cell r="C3">
            <v>0</v>
          </cell>
          <cell r="D3">
            <v>1</v>
          </cell>
        </row>
        <row r="4">
          <cell r="A4" t="str">
            <v>1.1</v>
          </cell>
          <cell r="B4" t="str">
            <v>Localización general</v>
          </cell>
          <cell r="C4">
            <v>0</v>
          </cell>
          <cell r="D4">
            <v>1</v>
          </cell>
        </row>
        <row r="5">
          <cell r="A5" t="str">
            <v>1.1.1</v>
          </cell>
          <cell r="B5" t="str">
            <v>Replanteo y localización general</v>
          </cell>
          <cell r="C5" t="str">
            <v>m2</v>
          </cell>
          <cell r="D5">
            <v>281</v>
          </cell>
        </row>
        <row r="6">
          <cell r="A6" t="str">
            <v>1.2</v>
          </cell>
          <cell r="B6" t="str">
            <v>Demoliciones y Remociones</v>
          </cell>
          <cell r="C6">
            <v>0</v>
          </cell>
          <cell r="D6">
            <v>1</v>
          </cell>
        </row>
        <row r="7">
          <cell r="A7" t="str">
            <v>1.2.1</v>
          </cell>
          <cell r="B7" t="str">
            <v xml:space="preserve">Demolición mecánica de sardinel existente incluye cargue, Transporte y disposición final en sitio autorizado por la autoridad ambiental competente </v>
          </cell>
          <cell r="C7" t="str">
            <v>ml</v>
          </cell>
          <cell r="D7">
            <v>6951</v>
          </cell>
        </row>
        <row r="8">
          <cell r="A8" t="str">
            <v>1.2.2</v>
          </cell>
          <cell r="B8" t="str">
            <v>Demolición de pisos en concreto incluye cargue, Transporte y disposición final en sitio autorizado por la autoridad ambiental competente  0.15&lt;e&lt;0.20</v>
          </cell>
          <cell r="C8" t="str">
            <v>m2</v>
          </cell>
          <cell r="D8">
            <v>6905</v>
          </cell>
        </row>
        <row r="9">
          <cell r="A9" t="str">
            <v>1.2.3</v>
          </cell>
          <cell r="B9" t="str">
            <v>Demolición de pisos en concreto incluye cargue, Transporte y disposición final en sitio autorizado por la autoridad ambiental competente  0.20&lt;e&lt;0.25</v>
          </cell>
          <cell r="C9" t="str">
            <v>m2</v>
          </cell>
          <cell r="D9">
            <v>8167</v>
          </cell>
        </row>
        <row r="10">
          <cell r="A10" t="str">
            <v>1.2.4</v>
          </cell>
          <cell r="B10" t="str">
            <v xml:space="preserve">Demolición de pavimento asfáltico de espesor variable incluye cargue, Transporte y disposición final en sitio autorizado por la autoridad ambiental competente </v>
          </cell>
          <cell r="C10" t="str">
            <v>m3</v>
          </cell>
          <cell r="D10">
            <v>35524</v>
          </cell>
        </row>
        <row r="11">
          <cell r="A11" t="str">
            <v>1.2.5</v>
          </cell>
          <cell r="B11" t="str">
            <v xml:space="preserve">Demolición de pisos en concreto hidráulico espesor variable incluye cargue, Transporte y disposición final en sitio autorizado por la autoridad ambiental competente </v>
          </cell>
          <cell r="C11" t="str">
            <v>m3</v>
          </cell>
          <cell r="D11">
            <v>51371</v>
          </cell>
        </row>
        <row r="12">
          <cell r="A12" t="str">
            <v>1.2.6</v>
          </cell>
          <cell r="B12" t="str">
            <v xml:space="preserve">Demolición de muros en concreto incluye cargue, Transporte y disposición final en sitio autorizado por la autoridad ambiental competente </v>
          </cell>
          <cell r="C12" t="str">
            <v>m3</v>
          </cell>
          <cell r="D12">
            <v>85597</v>
          </cell>
        </row>
        <row r="13">
          <cell r="A13" t="str">
            <v>1.3</v>
          </cell>
          <cell r="B13" t="str">
            <v>Excavaciones</v>
          </cell>
          <cell r="C13">
            <v>0</v>
          </cell>
          <cell r="D13">
            <v>1</v>
          </cell>
        </row>
        <row r="14">
          <cell r="A14" t="str">
            <v>1.3.1</v>
          </cell>
          <cell r="B14" t="str">
            <v>Excavación mecánica material sin clasificación, incluye cargue, disposición final en sitio autorizado por la autoridad ambiental competente y transporte (ET 310-05)</v>
          </cell>
          <cell r="C14" t="str">
            <v>m3</v>
          </cell>
          <cell r="D14">
            <v>21818</v>
          </cell>
        </row>
        <row r="15">
          <cell r="A15" t="str">
            <v>1.3.2</v>
          </cell>
          <cell r="B15" t="str">
            <v>Excavación manual, incluye cargue, transporte y disposición final en sitio autorizado por la autoridad ambiental competente</v>
          </cell>
          <cell r="C15" t="str">
            <v>m3</v>
          </cell>
          <cell r="D15">
            <v>28751</v>
          </cell>
        </row>
        <row r="16">
          <cell r="A16" t="str">
            <v>1.4</v>
          </cell>
          <cell r="B16" t="str">
            <v>Estructura del Pavimento</v>
          </cell>
          <cell r="C16">
            <v>0</v>
          </cell>
          <cell r="D16">
            <v>1</v>
          </cell>
        </row>
        <row r="17">
          <cell r="A17" t="str">
            <v>1.4.1</v>
          </cell>
          <cell r="B17" t="str">
            <v>Renivelación y compactación de la subrasante</v>
          </cell>
          <cell r="C17" t="str">
            <v>m2</v>
          </cell>
          <cell r="D17">
            <v>658</v>
          </cell>
        </row>
        <row r="18">
          <cell r="A18" t="str">
            <v>1.4.2</v>
          </cell>
          <cell r="B18" t="str">
            <v xml:space="preserve">Suministro y compactación de subbase granular SBG-A (ET2005 - 400 - 05) incluye transporte </v>
          </cell>
          <cell r="C18" t="str">
            <v>m3</v>
          </cell>
          <cell r="D18">
            <v>99012</v>
          </cell>
        </row>
        <row r="19">
          <cell r="A19" t="str">
            <v>1.4.3</v>
          </cell>
          <cell r="B19" t="str">
            <v xml:space="preserve">Suministro y compactación de subbase granular SBG-B (ET2005 - 400 - 05) incluye transporte </v>
          </cell>
          <cell r="C19" t="str">
            <v>m3</v>
          </cell>
          <cell r="D19">
            <v>99012</v>
          </cell>
        </row>
        <row r="20">
          <cell r="A20" t="str">
            <v>1.4.4</v>
          </cell>
          <cell r="B20" t="str">
            <v xml:space="preserve">Suministro y compactación de subbase granular SBG-C (ET2005 - 400 - 05) incluye transporte </v>
          </cell>
          <cell r="C20" t="str">
            <v>m3</v>
          </cell>
          <cell r="D20">
            <v>99012</v>
          </cell>
        </row>
        <row r="21">
          <cell r="A21" t="str">
            <v>1.4.5</v>
          </cell>
          <cell r="B21" t="str">
            <v>Suministro y compactación de Rellenos con material seleccionado para conformación de la subrasante (ET 320-05) ( incluye transporte)</v>
          </cell>
          <cell r="C21" t="str">
            <v>m3</v>
          </cell>
          <cell r="D21">
            <v>39015</v>
          </cell>
        </row>
        <row r="22">
          <cell r="A22" t="str">
            <v>1.4.6</v>
          </cell>
          <cell r="B22" t="str">
            <v xml:space="preserve">Separación de suelos de subrasante y capas granulares con geotextil NT 2000 o similar (ET-330-05)  </v>
          </cell>
          <cell r="C22" t="str">
            <v>m2</v>
          </cell>
          <cell r="D22">
            <v>6098</v>
          </cell>
        </row>
        <row r="23">
          <cell r="A23" t="str">
            <v>1.4.7</v>
          </cell>
          <cell r="B23" t="str">
            <v>Suministro e instalación de base granular estabilizada con emulsión CRL 1 al 4%  (Incluye transporte)</v>
          </cell>
          <cell r="C23" t="str">
            <v>m3</v>
          </cell>
          <cell r="D23">
            <v>174926</v>
          </cell>
        </row>
        <row r="24">
          <cell r="A24" t="str">
            <v>1.4.8</v>
          </cell>
          <cell r="B24" t="str">
            <v>Suministro e instalación de base granular (ET-2005 -400-05) ( incluye transporte)</v>
          </cell>
          <cell r="C24" t="str">
            <v>m3</v>
          </cell>
          <cell r="D24">
            <v>111806</v>
          </cell>
        </row>
        <row r="25">
          <cell r="A25" t="str">
            <v>1.4.9</v>
          </cell>
          <cell r="B25" t="str">
            <v>Suministro e instalación de capas de Material granular estabilizado con cemento al 7% (ET2005-420-05)  ( incluye transporte)</v>
          </cell>
          <cell r="C25" t="str">
            <v>m3</v>
          </cell>
          <cell r="D25">
            <v>119456</v>
          </cell>
        </row>
        <row r="26">
          <cell r="A26" t="str">
            <v>1.4.10</v>
          </cell>
          <cell r="B26" t="str">
            <v xml:space="preserve">Suministro y colocación de Rajón para el mejoramiento de la subrasantes, incluye transporte del material </v>
          </cell>
          <cell r="C26" t="str">
            <v>m3</v>
          </cell>
          <cell r="D26">
            <v>40188</v>
          </cell>
        </row>
        <row r="27">
          <cell r="A27" t="str">
            <v>1.4.11</v>
          </cell>
          <cell r="B27" t="str">
            <v>Suministro e imprimación con emulsión asfáltica (ET 2005 500-05)</v>
          </cell>
          <cell r="C27" t="str">
            <v>m2</v>
          </cell>
          <cell r="D27">
            <v>1879</v>
          </cell>
        </row>
        <row r="28">
          <cell r="A28" t="str">
            <v>1.4.12</v>
          </cell>
          <cell r="B28" t="str">
            <v>Suministro e instalación de Riego de liga con Emulsiones Catiónicas CRR-1 (ET2005 - 210 - 05)</v>
          </cell>
          <cell r="C28" t="str">
            <v>m2</v>
          </cell>
          <cell r="D28">
            <v>2962</v>
          </cell>
        </row>
        <row r="29">
          <cell r="A29" t="str">
            <v>1.4.13</v>
          </cell>
          <cell r="B29" t="str">
            <v>Suministro e instalación de Base asfáltica MD20 (ET2005 - 510 -05)</v>
          </cell>
          <cell r="C29" t="str">
            <v>m3</v>
          </cell>
          <cell r="D29">
            <v>481592</v>
          </cell>
        </row>
        <row r="30">
          <cell r="A30" t="str">
            <v>1.4.14</v>
          </cell>
          <cell r="B30" t="str">
            <v>Fresado de pavimentos asfálticos (ET 540 05) Incluye cargue, retiro y disposición final de escombros</v>
          </cell>
          <cell r="C30" t="str">
            <v>m3</v>
          </cell>
          <cell r="D30">
            <v>27821</v>
          </cell>
        </row>
        <row r="31">
          <cell r="A31" t="str">
            <v>1.5</v>
          </cell>
          <cell r="B31" t="str">
            <v>Pavimento en Concreto</v>
          </cell>
          <cell r="C31">
            <v>0</v>
          </cell>
          <cell r="D31">
            <v>0</v>
          </cell>
        </row>
        <row r="32">
          <cell r="A32" t="str">
            <v>1.5.1</v>
          </cell>
          <cell r="B32" t="str">
            <v>Suministro e instalación de pavimento de concreto MR-45 (incluye curado y texturizado)</v>
          </cell>
          <cell r="C32" t="str">
            <v>m3</v>
          </cell>
          <cell r="D32">
            <v>416058</v>
          </cell>
        </row>
        <row r="33">
          <cell r="A33" t="str">
            <v>1.5.2</v>
          </cell>
          <cell r="B33" t="str">
            <v>Suministro, figuración y amarre de acero de refuerzo 37000 psi fy=2800 kg/cm2</v>
          </cell>
          <cell r="C33" t="str">
            <v>kg</v>
          </cell>
          <cell r="D33">
            <v>2456</v>
          </cell>
        </row>
        <row r="34">
          <cell r="A34" t="str">
            <v>1.5.3</v>
          </cell>
          <cell r="B34" t="str">
            <v>Suministro, figuración y amarre de acero de refuerzo 60000 psi fy=4200 kg/cm2</v>
          </cell>
          <cell r="C34" t="str">
            <v>kg</v>
          </cell>
          <cell r="D34">
            <v>2456</v>
          </cell>
        </row>
        <row r="35">
          <cell r="A35" t="str">
            <v>2</v>
          </cell>
          <cell r="B35" t="str">
            <v>SECCIÓN 2: OBRAS PARA URBANISMO</v>
          </cell>
          <cell r="C35">
            <v>0</v>
          </cell>
          <cell r="D35">
            <v>1</v>
          </cell>
        </row>
        <row r="36">
          <cell r="A36" t="str">
            <v>2.1</v>
          </cell>
          <cell r="B36" t="str">
            <v>Andenes Sardineles y pisos</v>
          </cell>
          <cell r="C36">
            <v>0</v>
          </cell>
          <cell r="D36">
            <v>1</v>
          </cell>
        </row>
        <row r="37">
          <cell r="A37" t="str">
            <v>2.1.1</v>
          </cell>
          <cell r="B37" t="str">
            <v>Suministro e instalación de base granular extendido a mano (ET-2005 -400-05) ( incluye transporte)</v>
          </cell>
          <cell r="C37" t="str">
            <v>m3</v>
          </cell>
          <cell r="D37">
            <v>107762</v>
          </cell>
        </row>
        <row r="38">
          <cell r="A38" t="str">
            <v>2.1.2</v>
          </cell>
          <cell r="B38" t="str">
            <v>Suministro e instalación  de subbase granular SBG_C IDU -ET-400-05 ( Extendido a mano)</v>
          </cell>
          <cell r="C38" t="str">
            <v>m3</v>
          </cell>
          <cell r="D38">
            <v>93842</v>
          </cell>
        </row>
        <row r="39">
          <cell r="A39" t="str">
            <v>2.1.3</v>
          </cell>
          <cell r="B39" t="str">
            <v>Suministro y compactación de Rellenos para andenes con material seleccionado B-200 IDU tipo A  para conformación de la subrasante (ET 320-05) ( incluye transporte)</v>
          </cell>
          <cell r="C39" t="str">
            <v>m3</v>
          </cell>
          <cell r="D39">
            <v>43702</v>
          </cell>
        </row>
        <row r="40">
          <cell r="A40" t="str">
            <v>2.1.4</v>
          </cell>
          <cell r="B40" t="str">
            <v xml:space="preserve">Mejoramiento de la subrasante para andenes con material adicionado (INVIAS art. 230)Suministro y colocación de Rajón para el mejoramiento de la subrasantes, incluye transporte del material </v>
          </cell>
          <cell r="C40" t="str">
            <v>m3</v>
          </cell>
          <cell r="D40">
            <v>40188</v>
          </cell>
        </row>
        <row r="41">
          <cell r="A41" t="str">
            <v>2.1.5</v>
          </cell>
          <cell r="B41" t="str">
            <v>Suministro e instalación de placa de concreto MR-43 (incluye curado y texturizado)</v>
          </cell>
          <cell r="C41" t="str">
            <v>m3</v>
          </cell>
          <cell r="D41">
            <v>375320</v>
          </cell>
        </row>
        <row r="42">
          <cell r="A42" t="str">
            <v>2.1.6</v>
          </cell>
          <cell r="B42" t="str">
            <v>Suministro e Instalación de Geotextil tejido T1800 o similar</v>
          </cell>
          <cell r="C42" t="str">
            <v>m2</v>
          </cell>
          <cell r="D42">
            <v>3782</v>
          </cell>
        </row>
        <row r="43">
          <cell r="A43" t="str">
            <v>2.1.7</v>
          </cell>
          <cell r="B43" t="str">
            <v>Suministro e Instalación de Geotextil tejido T1600 o similar</v>
          </cell>
          <cell r="C43" t="str">
            <v>m2</v>
          </cell>
          <cell r="D43">
            <v>3023</v>
          </cell>
        </row>
        <row r="44">
          <cell r="A44" t="str">
            <v>2.1.8</v>
          </cell>
          <cell r="B44" t="str">
            <v>Suministro e instalación de Adoquín en Concreto Peatonal (200mmx100mmx60mm) (Cartilla de Andenes S.D.P./I.D.U. Ref.A-25)  incluye arena de peña.</v>
          </cell>
          <cell r="C44" t="str">
            <v>m2</v>
          </cell>
          <cell r="D44">
            <v>33602</v>
          </cell>
        </row>
        <row r="45">
          <cell r="A45" t="str">
            <v>2.1.9</v>
          </cell>
          <cell r="B45" t="str">
            <v>Suministro e instalación de Adoquín en Concreto tráfico vehicular (200mmx100mmx80mm) tipo II Norma Icontec 3829 incluye mortero 3000 PSI.</v>
          </cell>
          <cell r="C45" t="str">
            <v>m2</v>
          </cell>
          <cell r="D45">
            <v>47796</v>
          </cell>
        </row>
        <row r="46">
          <cell r="A46" t="str">
            <v>2.1.10</v>
          </cell>
          <cell r="B46" t="str">
            <v>Suministro e instalación de Adoquín en Arcilla (200mmx100mmx60mm)  incluye mortero 3000 PSI.</v>
          </cell>
          <cell r="C46" t="str">
            <v>m2</v>
          </cell>
          <cell r="D46">
            <v>29097</v>
          </cell>
        </row>
        <row r="47">
          <cell r="A47" t="str">
            <v>2.1.11</v>
          </cell>
          <cell r="B47" t="str">
            <v>Suministro e instalación de Adoquín en Arcilla tráfico vehicular (200mmx100mmx80mm) Tipo II Norma Icontec 3829 incluye arena de peña</v>
          </cell>
          <cell r="C47" t="str">
            <v>m2</v>
          </cell>
          <cell r="D47">
            <v>29824</v>
          </cell>
        </row>
        <row r="48">
          <cell r="A48" t="str">
            <v>2.1.12</v>
          </cell>
          <cell r="B48" t="str">
            <v>Suministro e instalación de Bordillo prefabricado A-80 (800x200x350mm), incluye mortero de 3000 psi</v>
          </cell>
          <cell r="C48" t="str">
            <v>ml</v>
          </cell>
          <cell r="D48">
            <v>33144</v>
          </cell>
        </row>
        <row r="49">
          <cell r="A49" t="str">
            <v>2.1.13</v>
          </cell>
          <cell r="B49" t="str">
            <v>Suministro e instalación de Loseta  Lisa  Bicapa Prefabricada en Concreto (400mmx400mmx60mm) Color gris. (Cartilla de andenes S.D.P./I.D.U Ref A-50) incluye arena</v>
          </cell>
          <cell r="C49" t="str">
            <v>ml</v>
          </cell>
          <cell r="D49">
            <v>40160</v>
          </cell>
        </row>
        <row r="50">
          <cell r="A50" t="str">
            <v>2.1.14</v>
          </cell>
          <cell r="B50" t="str">
            <v>Suministro e instalación de Loseta tipo toperol (400x400x60)  (Cartilla de Andenes S.D.P./I.D.U. Ref.A-55 y A-56) Incluye arena de peña y mortero de pega.</v>
          </cell>
          <cell r="C50" t="str">
            <v>m2</v>
          </cell>
          <cell r="D50">
            <v>40306</v>
          </cell>
        </row>
        <row r="51">
          <cell r="A51" t="str">
            <v>2.1.15</v>
          </cell>
          <cell r="B51" t="str">
            <v xml:space="preserve">Suministro e instalación de sardinel prefabricado  (800x200x500) A-10. Incluye mortero 3000 PSI. </v>
          </cell>
          <cell r="C51" t="str">
            <v>m2</v>
          </cell>
          <cell r="D51">
            <v>45642</v>
          </cell>
        </row>
        <row r="52">
          <cell r="A52" t="str">
            <v>2.1.16</v>
          </cell>
          <cell r="B52" t="str">
            <v>Suministro e instalación de Sardinel Bajo Rampas Cartilla de Andenes S.D.P./I.D.U. Ref.A-85 (800x200x350).  Incluye mortero 3000 PSI.</v>
          </cell>
          <cell r="C52" t="str">
            <v>ml</v>
          </cell>
          <cell r="D52">
            <v>44472</v>
          </cell>
        </row>
        <row r="53">
          <cell r="A53" t="str">
            <v>2.1.17</v>
          </cell>
          <cell r="B53" t="str">
            <v>Suministro e instalación de Sardinel Especial Rampa Tipo A 600x200x600 (Cartilla de Andenes S.D.P./I.D.U. A100 )</v>
          </cell>
          <cell r="C53" t="str">
            <v>ml</v>
          </cell>
          <cell r="D53">
            <v>46724</v>
          </cell>
        </row>
        <row r="54">
          <cell r="A54" t="str">
            <v>2.1.18</v>
          </cell>
          <cell r="B54" t="str">
            <v>Suministro e instalación de sardinel especial Rampa Tipo B (Cartilla de Andenes S.D.P./I.D.U. A110 )</v>
          </cell>
          <cell r="C54" t="str">
            <v>ml</v>
          </cell>
          <cell r="D54">
            <v>53704</v>
          </cell>
        </row>
        <row r="55">
          <cell r="A55" t="str">
            <v>2.1.19</v>
          </cell>
          <cell r="B55" t="str">
            <v xml:space="preserve">Construcción sardinel fundido en sitio h=0.40 m, e=0.15m, Concreto 3000 PSI premezclado. </v>
          </cell>
          <cell r="C55" t="str">
            <v>ml</v>
          </cell>
          <cell r="D55">
            <v>24668</v>
          </cell>
        </row>
        <row r="56">
          <cell r="A56" t="str">
            <v>2.1.20</v>
          </cell>
          <cell r="B56" t="str">
            <v>Suministro e instalación rampa empalme fundida en sitio concreto de 3500 psi. Incluye estampada tipo espina. Desnivel 0.14 m, Ancho 3.6 m y desarrollo 1.2 m.</v>
          </cell>
          <cell r="C56" t="str">
            <v>ml</v>
          </cell>
          <cell r="D56">
            <v>108857</v>
          </cell>
        </row>
        <row r="57">
          <cell r="A57" t="str">
            <v>2.1.21</v>
          </cell>
          <cell r="B57" t="str">
            <v xml:space="preserve">Suministro e instalación de pieza de remate para rampa tipo A  (Cartilla de Andenes S.D.P./I.D.U. Ref.A-105) </v>
          </cell>
          <cell r="C57" t="str">
            <v>un</v>
          </cell>
          <cell r="D57">
            <v>54972</v>
          </cell>
        </row>
        <row r="58">
          <cell r="A58" t="str">
            <v>2.1.22</v>
          </cell>
          <cell r="B58" t="str">
            <v>Concreto 3000 psi para Construcción de Franja de ajuste fundida en sitio.</v>
          </cell>
          <cell r="C58" t="str">
            <v>m3</v>
          </cell>
          <cell r="D58">
            <v>318576</v>
          </cell>
        </row>
        <row r="59">
          <cell r="A59" t="str">
            <v>2.1.23</v>
          </cell>
          <cell r="B59" t="str">
            <v>Suministro e instalación de Contenedor de Raíces Tipo B-20 (Cartilla de Andenes S.D.P./I.D.U. ) Incluye gravilla ( Dimensiones 1,2*1,6)</v>
          </cell>
          <cell r="C59" t="str">
            <v>m2</v>
          </cell>
          <cell r="D59">
            <v>163109</v>
          </cell>
        </row>
        <row r="60">
          <cell r="A60" t="str">
            <v>2.1.24</v>
          </cell>
          <cell r="B60" t="str">
            <v>Suministro e instalación de baranda metálica (Cartilla mobiliario urbano Ref. M-81)</v>
          </cell>
          <cell r="C60" t="str">
            <v>ml</v>
          </cell>
          <cell r="D60">
            <v>121462</v>
          </cell>
        </row>
        <row r="61">
          <cell r="A61" t="str">
            <v>2.1.25</v>
          </cell>
          <cell r="B61" t="str">
            <v>Collarín cajas</v>
          </cell>
          <cell r="C61" t="str">
            <v>ml</v>
          </cell>
          <cell r="D61">
            <v>38553</v>
          </cell>
        </row>
        <row r="62">
          <cell r="A62" t="str">
            <v>2.1.26</v>
          </cell>
          <cell r="B62" t="str">
            <v>Alcorque</v>
          </cell>
          <cell r="C62" t="str">
            <v>un</v>
          </cell>
          <cell r="D62">
            <v>54507</v>
          </cell>
        </row>
        <row r="63">
          <cell r="A63" t="str">
            <v>2.1.27</v>
          </cell>
          <cell r="B63" t="str">
            <v>Escalones</v>
          </cell>
          <cell r="C63" t="str">
            <v>un</v>
          </cell>
          <cell r="D63">
            <v>0</v>
          </cell>
        </row>
        <row r="64">
          <cell r="A64" t="str">
            <v>2.1.28</v>
          </cell>
          <cell r="B64" t="str">
            <v>Hombro Rampa</v>
          </cell>
          <cell r="C64" t="str">
            <v>ml</v>
          </cell>
          <cell r="D64">
            <v>0</v>
          </cell>
        </row>
        <row r="65">
          <cell r="A65" t="str">
            <v>2.1.29</v>
          </cell>
          <cell r="B65" t="str">
            <v>Muro de contención</v>
          </cell>
          <cell r="C65" t="str">
            <v>m2</v>
          </cell>
          <cell r="D65">
            <v>0</v>
          </cell>
        </row>
        <row r="66">
          <cell r="A66" t="str">
            <v>2.1.30</v>
          </cell>
          <cell r="B66" t="e">
            <v>#N/A</v>
          </cell>
          <cell r="C66" t="e">
            <v>#N/A</v>
          </cell>
          <cell r="D66">
            <v>0</v>
          </cell>
        </row>
        <row r="67">
          <cell r="A67" t="str">
            <v>2.1.31</v>
          </cell>
          <cell r="B67" t="e">
            <v>#N/A</v>
          </cell>
          <cell r="C67" t="e">
            <v>#N/A</v>
          </cell>
          <cell r="D67">
            <v>0</v>
          </cell>
        </row>
        <row r="68">
          <cell r="A68" t="str">
            <v>2.1.32</v>
          </cell>
          <cell r="B68" t="e">
            <v>#N/A</v>
          </cell>
          <cell r="C68" t="e">
            <v>#N/A</v>
          </cell>
          <cell r="D68">
            <v>0</v>
          </cell>
        </row>
        <row r="69">
          <cell r="A69" t="str">
            <v>2.2</v>
          </cell>
          <cell r="B69" t="str">
            <v>Mobiliario</v>
          </cell>
          <cell r="C69">
            <v>0</v>
          </cell>
          <cell r="D69">
            <v>1</v>
          </cell>
        </row>
        <row r="70">
          <cell r="A70" t="str">
            <v>2.2.1</v>
          </cell>
          <cell r="B70" t="str">
            <v>Suministro e instalación de Banca en Concreto Sin Espaldar (Cartilla de Mobiliario Urbano S.D.P. Ref.M-31). Incluye base en concreto de 2500 psi</v>
          </cell>
          <cell r="C70" t="str">
            <v>un</v>
          </cell>
          <cell r="D70">
            <v>288291</v>
          </cell>
        </row>
        <row r="71">
          <cell r="A71" t="str">
            <v>2.2.2</v>
          </cell>
          <cell r="B71" t="str">
            <v>Suministro e instalación de Banca modular en Concreto (Cartilla de Mobiliario Urbano S.D.P. Ref.M-40). Incluye base en concreto de 2500 psi</v>
          </cell>
          <cell r="C71" t="str">
            <v>un</v>
          </cell>
          <cell r="D71">
            <v>116019</v>
          </cell>
        </row>
        <row r="72">
          <cell r="A72" t="str">
            <v>2.2.3</v>
          </cell>
          <cell r="B72" t="str">
            <v xml:space="preserve">Suministro e instalación de Caneca Acero Inoxidable. IDU Tipo Barcelona. </v>
          </cell>
          <cell r="C72" t="str">
            <v>un</v>
          </cell>
          <cell r="D72">
            <v>659315</v>
          </cell>
        </row>
        <row r="73">
          <cell r="A73" t="str">
            <v>2.2.4</v>
          </cell>
          <cell r="B73" t="str">
            <v xml:space="preserve">Suministro e instalación de Bolardo Alto en Hierro (Cartilla de Mobiliario Urbano S.D.P. Ref.M-63). </v>
          </cell>
          <cell r="C73" t="str">
            <v>un</v>
          </cell>
          <cell r="D73">
            <v>120179</v>
          </cell>
        </row>
        <row r="74">
          <cell r="A74" t="str">
            <v>2.4</v>
          </cell>
          <cell r="B74" t="str">
            <v>Ciclorruta</v>
          </cell>
          <cell r="C74">
            <v>0</v>
          </cell>
          <cell r="D74">
            <v>1</v>
          </cell>
        </row>
        <row r="75">
          <cell r="A75" t="str">
            <v>2.4.1</v>
          </cell>
          <cell r="B75" t="str">
            <v>Suministro e instalación  de subbase granular SBG_C IDU -ET-400-05 ( Extendido a mano)</v>
          </cell>
          <cell r="C75" t="str">
            <v>m3</v>
          </cell>
          <cell r="D75">
            <v>101347</v>
          </cell>
        </row>
        <row r="76">
          <cell r="A76" t="str">
            <v>2.4.2</v>
          </cell>
          <cell r="B76" t="str">
            <v>Suministro y compactación de subbase granular SBG-A (ET2005 - 400 - 05) incluye transporte</v>
          </cell>
          <cell r="C76" t="str">
            <v>m3</v>
          </cell>
          <cell r="D76">
            <v>97007</v>
          </cell>
        </row>
        <row r="77">
          <cell r="A77" t="str">
            <v>2.4.3</v>
          </cell>
          <cell r="B77" t="str">
            <v>Suministro e Instalación de Geotextil tejido T1600 o similar</v>
          </cell>
          <cell r="C77" t="str">
            <v>m2</v>
          </cell>
          <cell r="D77">
            <v>3033</v>
          </cell>
        </row>
        <row r="78">
          <cell r="A78" t="str">
            <v>2.4.4</v>
          </cell>
          <cell r="B78" t="str">
            <v>Suministro e instalación  de Rodadura asfáltica MD12 (ET2005 - 510 - 05)</v>
          </cell>
          <cell r="C78" t="str">
            <v>m3</v>
          </cell>
          <cell r="D78">
            <v>484538</v>
          </cell>
        </row>
        <row r="79">
          <cell r="A79" t="str">
            <v>2.4.5</v>
          </cell>
          <cell r="B79" t="str">
            <v>Suministro e instalación de base granular (ET-2005 -400-05) ( incluye transporte)</v>
          </cell>
          <cell r="C79" t="str">
            <v>m3</v>
          </cell>
          <cell r="D79">
            <v>111683</v>
          </cell>
        </row>
        <row r="80">
          <cell r="A80" t="str">
            <v>2.4.6</v>
          </cell>
          <cell r="B80" t="str">
            <v>Suministro y compactación de Rellenos con material seleccionado para conformación de la subrasante (ET 320-05) ( incluye transporte)</v>
          </cell>
          <cell r="C80" t="str">
            <v>m3</v>
          </cell>
          <cell r="D80">
            <v>38949</v>
          </cell>
        </row>
        <row r="81">
          <cell r="A81" t="str">
            <v>2.4.7</v>
          </cell>
          <cell r="B81" t="str">
            <v>Suministro e imprimación con emulsión asfáltica (ET 2005 500-05)</v>
          </cell>
          <cell r="C81" t="str">
            <v>m2</v>
          </cell>
          <cell r="D81">
            <v>741</v>
          </cell>
        </row>
        <row r="82">
          <cell r="A82" t="str">
            <v>2.5</v>
          </cell>
          <cell r="B82" t="str">
            <v>Paisajismo</v>
          </cell>
          <cell r="C82">
            <v>0</v>
          </cell>
          <cell r="D82">
            <v>0</v>
          </cell>
        </row>
        <row r="83">
          <cell r="A83" t="str">
            <v>2.5.1</v>
          </cell>
          <cell r="B83" t="str">
            <v>Suministro e instalación de Especie Propuesta Calistemo Lloron (biminalis)(H= 2,0 metros). Incluye tierra negra</v>
          </cell>
          <cell r="C83" t="str">
            <v>un</v>
          </cell>
          <cell r="D83">
            <v>0</v>
          </cell>
        </row>
        <row r="84">
          <cell r="A84" t="str">
            <v>2.5.2</v>
          </cell>
          <cell r="B84" t="str">
            <v>Suministro e instalación de Especie Propuesta Falso Pimiento (H= 2,0 metros). Incluye tierra negra</v>
          </cell>
          <cell r="C84" t="str">
            <v>un</v>
          </cell>
          <cell r="D84">
            <v>0</v>
          </cell>
        </row>
        <row r="85">
          <cell r="A85" t="str">
            <v>2.5.3</v>
          </cell>
          <cell r="B85" t="str">
            <v>Suministro e instalación de Especie Propuesta Hayuelo (H= 2,0 metros). Incluye tierra negra</v>
          </cell>
          <cell r="C85" t="str">
            <v>un</v>
          </cell>
          <cell r="D85">
            <v>0</v>
          </cell>
        </row>
        <row r="86">
          <cell r="A86" t="str">
            <v>2.5.4</v>
          </cell>
          <cell r="B86" t="str">
            <v>Suministro e instalación de Especie Propuesta Chicalá (H= 2,0 metros). Incluye tierra negra</v>
          </cell>
          <cell r="C86" t="str">
            <v>un</v>
          </cell>
          <cell r="D86">
            <v>0</v>
          </cell>
        </row>
        <row r="87">
          <cell r="A87" t="str">
            <v>2.5.5</v>
          </cell>
          <cell r="B87" t="str">
            <v>Suministro e instalación de Especie falso pimiento (H= 2,0 metros). Incluye tierra negra</v>
          </cell>
          <cell r="C87" t="str">
            <v>un</v>
          </cell>
          <cell r="D87">
            <v>0</v>
          </cell>
        </row>
        <row r="88">
          <cell r="A88" t="str">
            <v>2.5.6</v>
          </cell>
          <cell r="B88" t="str">
            <v>Suministro e instalación de Especie Propuesta Cajeto. Incluye tierra negra</v>
          </cell>
          <cell r="C88" t="str">
            <v>un</v>
          </cell>
          <cell r="D88">
            <v>0</v>
          </cell>
        </row>
        <row r="89">
          <cell r="A89" t="str">
            <v>2.5.7</v>
          </cell>
          <cell r="B89" t="str">
            <v>Tala de árboles (0 a 5 m) Incluye extracción de raíz</v>
          </cell>
          <cell r="C89" t="str">
            <v>un</v>
          </cell>
          <cell r="D89">
            <v>0</v>
          </cell>
        </row>
        <row r="90">
          <cell r="A90" t="str">
            <v>2.5.8</v>
          </cell>
          <cell r="B90" t="str">
            <v>Suministro e instalación de tubo Protector de árbol ( 2 tubos). Incluye base ne concreto de 2500 psi</v>
          </cell>
          <cell r="C90" t="str">
            <v>un</v>
          </cell>
          <cell r="D90">
            <v>0</v>
          </cell>
        </row>
        <row r="91">
          <cell r="A91" t="str">
            <v>2.5.9</v>
          </cell>
          <cell r="B91" t="str">
            <v>Suministro e instalación de Césped ( incluye tierra negra)</v>
          </cell>
          <cell r="C91" t="str">
            <v>m2</v>
          </cell>
          <cell r="D91">
            <v>0</v>
          </cell>
        </row>
        <row r="92">
          <cell r="A92" t="str">
            <v>2.5.10</v>
          </cell>
          <cell r="B92" t="str">
            <v>Tala de árboles (5,1 a 10 Mtrs) Incluye cargue, transporte y disposición final en sitio autorizado por la autoridad competente. Incluye extracción de raíz</v>
          </cell>
          <cell r="C92" t="str">
            <v>un</v>
          </cell>
          <cell r="D92">
            <v>0</v>
          </cell>
        </row>
        <row r="93">
          <cell r="A93" t="str">
            <v>2.5.11</v>
          </cell>
          <cell r="B93" t="str">
            <v>Tala de árboles (10,1 a 15 Mtrs) Incluye cargue, transporte y disposición final en sitio autorizado por la autoridad competente. Incluye extracción de raíz</v>
          </cell>
          <cell r="C93" t="str">
            <v>un</v>
          </cell>
          <cell r="D93">
            <v>0</v>
          </cell>
        </row>
        <row r="94">
          <cell r="A94" t="str">
            <v>2.5.12</v>
          </cell>
          <cell r="B94" t="str">
            <v>Tala de árboles (15,1 a 20 Mtrs) Incluye cargue, transporte y disposición final en sitio autorizado por la autoridad competente. Incluye extracción de raíz</v>
          </cell>
          <cell r="C94" t="str">
            <v>un</v>
          </cell>
          <cell r="D94">
            <v>0</v>
          </cell>
        </row>
        <row r="95">
          <cell r="A95" t="str">
            <v>2.5.13</v>
          </cell>
          <cell r="B95" t="str">
            <v>Bloqueo y traslado de árboles entre 1 a 3 m (incluye transporte y disposición de residuos)</v>
          </cell>
          <cell r="C95" t="str">
            <v>un</v>
          </cell>
          <cell r="D95">
            <v>0</v>
          </cell>
        </row>
        <row r="96">
          <cell r="A96" t="str">
            <v>3</v>
          </cell>
          <cell r="B96" t="str">
            <v>SECCIÓN 3: SEÑALIZACIÓN Y DEMARCACIÓN</v>
          </cell>
          <cell r="C96">
            <v>0</v>
          </cell>
          <cell r="D96">
            <v>0</v>
          </cell>
        </row>
        <row r="97">
          <cell r="A97" t="str">
            <v>3.1</v>
          </cell>
          <cell r="B97" t="str">
            <v>Señalización</v>
          </cell>
          <cell r="C97">
            <v>0</v>
          </cell>
          <cell r="D97">
            <v>0</v>
          </cell>
        </row>
        <row r="98">
          <cell r="A98" t="str">
            <v>3.1.1</v>
          </cell>
          <cell r="B98" t="str">
            <v>Desmonte y Reinstalación de señales viales (Incluye dado de anclaje)</v>
          </cell>
          <cell r="C98" t="str">
            <v>un</v>
          </cell>
          <cell r="D98">
            <v>19872</v>
          </cell>
        </row>
        <row r="99">
          <cell r="A99" t="str">
            <v>3.1.2</v>
          </cell>
          <cell r="B99" t="str">
            <v>Retiro señal de tránsito.</v>
          </cell>
          <cell r="C99" t="str">
            <v>un</v>
          </cell>
          <cell r="D99">
            <v>1194</v>
          </cell>
        </row>
        <row r="100">
          <cell r="A100" t="str">
            <v>3.1.3</v>
          </cell>
          <cell r="B100" t="str">
            <v xml:space="preserve">Suministro e instalación señal SP, SR y SI  de 90 cm x 90 cm, en lámina galvanizada calibre 16, cinta reflectiva grado ingeniería con pedestal en ángulo de 2x2x1/4 de 3,5 mt. </v>
          </cell>
          <cell r="C100" t="str">
            <v>un</v>
          </cell>
          <cell r="D100">
            <v>227142</v>
          </cell>
        </row>
        <row r="101">
          <cell r="A101" t="str">
            <v>3.1.4</v>
          </cell>
          <cell r="B101" t="str">
            <v xml:space="preserve">Suministro e instalación señal SP, SR y SI  de 75 cm x 75 cm, en lámina galvanizada calibre 16, cinta reflectiva grado ingeniería con pedestal en ángulo de 2x2x1/4 de 3,5 mt. </v>
          </cell>
          <cell r="C101" t="str">
            <v>un</v>
          </cell>
          <cell r="D101">
            <v>194326</v>
          </cell>
        </row>
        <row r="102">
          <cell r="A102" t="str">
            <v>3.1.5</v>
          </cell>
          <cell r="B102" t="str">
            <v xml:space="preserve">Suministro e instalación señal SP, SR y SI  de 60 cm x 60 cm, en lámina galvanizada calibre 16, cinta reflectiva grado ingeniería con pedestal en ángulo de 2x2x1/4 de 3,5 mt. </v>
          </cell>
          <cell r="C102" t="str">
            <v>un</v>
          </cell>
          <cell r="D102">
            <v>150162</v>
          </cell>
        </row>
        <row r="103">
          <cell r="A103" t="str">
            <v>3.1.6</v>
          </cell>
          <cell r="B103" t="str">
            <v>Suministro e Instalación de tachas bidireccionales con pegante epóxico de 2 componentes.</v>
          </cell>
          <cell r="C103" t="str">
            <v>un</v>
          </cell>
          <cell r="D103">
            <v>6728</v>
          </cell>
        </row>
        <row r="104">
          <cell r="D104">
            <v>0</v>
          </cell>
        </row>
        <row r="105">
          <cell r="D105">
            <v>0</v>
          </cell>
        </row>
        <row r="106">
          <cell r="D106">
            <v>0</v>
          </cell>
        </row>
        <row r="108">
          <cell r="D108">
            <v>0</v>
          </cell>
        </row>
        <row r="109">
          <cell r="D109">
            <v>0</v>
          </cell>
        </row>
        <row r="110">
          <cell r="D110">
            <v>0</v>
          </cell>
        </row>
        <row r="111">
          <cell r="D111">
            <v>0</v>
          </cell>
        </row>
        <row r="112">
          <cell r="A112" t="str">
            <v>3.2</v>
          </cell>
          <cell r="B112" t="str">
            <v>Demarcación de corredores viales en pintura termoplástica</v>
          </cell>
          <cell r="C112">
            <v>0</v>
          </cell>
          <cell r="D112">
            <v>0</v>
          </cell>
        </row>
        <row r="113">
          <cell r="A113" t="str">
            <v>3.2.1</v>
          </cell>
          <cell r="B113" t="str">
            <v>Elaboración de línea discontinua para carriles blanca, Ancho=12 cms en pintura acrílica a base de agua para tráfico con microesferas de vidrio.</v>
          </cell>
          <cell r="C113" t="str">
            <v>ml</v>
          </cell>
          <cell r="D113">
            <v>2262</v>
          </cell>
        </row>
        <row r="114">
          <cell r="A114" t="str">
            <v>3.2.2</v>
          </cell>
          <cell r="B114" t="str">
            <v>Elaboración de línea continua para borde de carriles blanca, Ancho=12 cms en pintura acrílica a base de agua para tráfico con microesferas de vidrio.</v>
          </cell>
          <cell r="C114" t="str">
            <v>ml</v>
          </cell>
          <cell r="D114">
            <v>2262</v>
          </cell>
        </row>
        <row r="115">
          <cell r="A115" t="str">
            <v>3.2.3</v>
          </cell>
          <cell r="B115" t="str">
            <v>Elaboración de línea continua para borde de carriles amarillo, Ancho=12 cms en pintura acrílica a base de agua para tráfico con microesferas de vidrio.</v>
          </cell>
          <cell r="C115" t="str">
            <v>un</v>
          </cell>
          <cell r="D115">
            <v>2262</v>
          </cell>
        </row>
        <row r="116">
          <cell r="A116" t="str">
            <v>3.2.4</v>
          </cell>
          <cell r="B116" t="str">
            <v>Suministro y aplicación línea paso cebra peatonal en material termoplástico.</v>
          </cell>
          <cell r="C116" t="str">
            <v>m2</v>
          </cell>
          <cell r="D116">
            <v>58000</v>
          </cell>
        </row>
        <row r="117">
          <cell r="A117" t="str">
            <v>3.2.5</v>
          </cell>
          <cell r="B117" t="str">
            <v>Elaboración de flechas rectas A= 1.80 m2, en pintura acrílica base de agua para tráfico con microesferas.</v>
          </cell>
          <cell r="C117" t="str">
            <v>un</v>
          </cell>
          <cell r="D117">
            <v>27144</v>
          </cell>
        </row>
        <row r="118">
          <cell r="A118" t="str">
            <v>3.2.6</v>
          </cell>
          <cell r="B118" t="str">
            <v>Elaboración de flechas Giro a la derecha o izquierda, A= 2,33 m2, en pintura acrílica base de agua para tráfico con microesferas.</v>
          </cell>
          <cell r="C118" t="str">
            <v>un</v>
          </cell>
          <cell r="D118">
            <v>35136</v>
          </cell>
        </row>
        <row r="119">
          <cell r="A119" t="str">
            <v>3.2.7</v>
          </cell>
          <cell r="B119" t="str">
            <v>Elaboración de flechas recta con Giro a la derecha o izquierda, A= 3,33 m2, en pintura acrílica base de agua para tráfico con microesferas.</v>
          </cell>
          <cell r="C119" t="str">
            <v>ml</v>
          </cell>
          <cell r="D119">
            <v>49764</v>
          </cell>
        </row>
        <row r="120">
          <cell r="A120" t="str">
            <v>3.2.8</v>
          </cell>
          <cell r="B120">
            <v>0</v>
          </cell>
          <cell r="C120" t="str">
            <v>ml</v>
          </cell>
          <cell r="D120">
            <v>0</v>
          </cell>
        </row>
        <row r="121">
          <cell r="A121" t="str">
            <v>3.2.9</v>
          </cell>
          <cell r="B121">
            <v>0</v>
          </cell>
          <cell r="C121" t="str">
            <v>ml</v>
          </cell>
          <cell r="D121">
            <v>0</v>
          </cell>
        </row>
        <row r="122">
          <cell r="A122" t="str">
            <v>3.2.10</v>
          </cell>
          <cell r="B122">
            <v>0</v>
          </cell>
          <cell r="C122" t="str">
            <v>ml</v>
          </cell>
          <cell r="D122">
            <v>0</v>
          </cell>
        </row>
        <row r="123">
          <cell r="A123" t="str">
            <v>3.2.11</v>
          </cell>
          <cell r="B123">
            <v>0</v>
          </cell>
          <cell r="C123" t="str">
            <v>m2</v>
          </cell>
          <cell r="D123">
            <v>0</v>
          </cell>
        </row>
        <row r="124">
          <cell r="A124" t="str">
            <v>3.2.12</v>
          </cell>
          <cell r="B124">
            <v>0</v>
          </cell>
          <cell r="C124" t="str">
            <v>m2</v>
          </cell>
          <cell r="D124">
            <v>0</v>
          </cell>
        </row>
        <row r="125">
          <cell r="A125" t="str">
            <v>3.2.13</v>
          </cell>
          <cell r="B125" t="e">
            <v>#N/A</v>
          </cell>
          <cell r="C125" t="e">
            <v>#N/A</v>
          </cell>
          <cell r="D125">
            <v>0</v>
          </cell>
        </row>
        <row r="126">
          <cell r="A126" t="str">
            <v>3.2.14</v>
          </cell>
          <cell r="B126" t="e">
            <v>#N/A</v>
          </cell>
          <cell r="C126" t="e">
            <v>#N/A</v>
          </cell>
          <cell r="D126">
            <v>0</v>
          </cell>
        </row>
        <row r="127">
          <cell r="A127" t="str">
            <v>3.2.15</v>
          </cell>
          <cell r="B127" t="e">
            <v>#N/A</v>
          </cell>
          <cell r="C127" t="e">
            <v>#N/A</v>
          </cell>
          <cell r="D127">
            <v>0</v>
          </cell>
        </row>
        <row r="128">
          <cell r="A128" t="str">
            <v>3.3</v>
          </cell>
          <cell r="B128" t="e">
            <v>#N/A</v>
          </cell>
          <cell r="C128" t="e">
            <v>#N/A</v>
          </cell>
          <cell r="D128">
            <v>0</v>
          </cell>
        </row>
        <row r="129">
          <cell r="A129" t="str">
            <v>3.3.1</v>
          </cell>
          <cell r="B129" t="e">
            <v>#N/A</v>
          </cell>
          <cell r="C129" t="e">
            <v>#N/A</v>
          </cell>
          <cell r="D129">
            <v>0</v>
          </cell>
        </row>
        <row r="130">
          <cell r="A130" t="str">
            <v>3.3.2</v>
          </cell>
          <cell r="B130" t="e">
            <v>#N/A</v>
          </cell>
          <cell r="C130" t="e">
            <v>#N/A</v>
          </cell>
          <cell r="D130">
            <v>0</v>
          </cell>
        </row>
        <row r="131">
          <cell r="A131" t="str">
            <v>3.3.3</v>
          </cell>
          <cell r="B131" t="e">
            <v>#N/A</v>
          </cell>
          <cell r="C131" t="e">
            <v>#N/A</v>
          </cell>
          <cell r="D131">
            <v>0</v>
          </cell>
        </row>
        <row r="132">
          <cell r="A132" t="str">
            <v>3.3.4</v>
          </cell>
          <cell r="B132" t="e">
            <v>#N/A</v>
          </cell>
          <cell r="C132" t="e">
            <v>#N/A</v>
          </cell>
          <cell r="D132">
            <v>0</v>
          </cell>
        </row>
        <row r="133">
          <cell r="A133" t="str">
            <v>3.3.5</v>
          </cell>
          <cell r="B133" t="e">
            <v>#N/A</v>
          </cell>
          <cell r="C133" t="e">
            <v>#N/A</v>
          </cell>
          <cell r="D133">
            <v>0</v>
          </cell>
        </row>
        <row r="134">
          <cell r="A134" t="str">
            <v>3.3.6</v>
          </cell>
          <cell r="B134" t="e">
            <v>#N/A</v>
          </cell>
          <cell r="C134" t="e">
            <v>#N/A</v>
          </cell>
          <cell r="D134">
            <v>0</v>
          </cell>
        </row>
        <row r="135">
          <cell r="A135" t="str">
            <v>3.3.7</v>
          </cell>
          <cell r="B135" t="e">
            <v>#N/A</v>
          </cell>
          <cell r="C135" t="e">
            <v>#N/A</v>
          </cell>
          <cell r="D135">
            <v>0</v>
          </cell>
        </row>
        <row r="136">
          <cell r="A136" t="str">
            <v>3.3.8</v>
          </cell>
          <cell r="B136" t="e">
            <v>#N/A</v>
          </cell>
          <cell r="C136" t="e">
            <v>#N/A</v>
          </cell>
          <cell r="D136">
            <v>0</v>
          </cell>
        </row>
        <row r="137">
          <cell r="A137" t="str">
            <v>3.3.9</v>
          </cell>
          <cell r="B137" t="e">
            <v>#N/A</v>
          </cell>
          <cell r="C137" t="e">
            <v>#N/A</v>
          </cell>
          <cell r="D137">
            <v>0</v>
          </cell>
        </row>
        <row r="138">
          <cell r="A138" t="str">
            <v>3.3.10</v>
          </cell>
          <cell r="B138" t="e">
            <v>#N/A</v>
          </cell>
          <cell r="C138" t="e">
            <v>#N/A</v>
          </cell>
          <cell r="D138">
            <v>0</v>
          </cell>
        </row>
        <row r="139">
          <cell r="A139" t="str">
            <v>3.3.11</v>
          </cell>
          <cell r="B139" t="e">
            <v>#N/A</v>
          </cell>
          <cell r="C139" t="e">
            <v>#N/A</v>
          </cell>
          <cell r="D139">
            <v>0</v>
          </cell>
        </row>
        <row r="140">
          <cell r="A140" t="str">
            <v>3.3.12</v>
          </cell>
          <cell r="B140" t="e">
            <v>#N/A</v>
          </cell>
          <cell r="C140" t="e">
            <v>#N/A</v>
          </cell>
          <cell r="D140">
            <v>0</v>
          </cell>
        </row>
        <row r="141">
          <cell r="A141" t="str">
            <v>3.3.13</v>
          </cell>
          <cell r="B141" t="e">
            <v>#N/A</v>
          </cell>
          <cell r="C141" t="e">
            <v>#N/A</v>
          </cell>
          <cell r="D141">
            <v>0</v>
          </cell>
        </row>
        <row r="142">
          <cell r="A142" t="str">
            <v>3.3.15</v>
          </cell>
          <cell r="B142" t="e">
            <v>#N/A</v>
          </cell>
          <cell r="C142" t="e">
            <v>#N/A</v>
          </cell>
          <cell r="D142">
            <v>0</v>
          </cell>
        </row>
        <row r="143">
          <cell r="A143" t="str">
            <v>3.3.16</v>
          </cell>
          <cell r="B143" t="e">
            <v>#N/A</v>
          </cell>
          <cell r="C143" t="e">
            <v>#N/A</v>
          </cell>
          <cell r="D143">
            <v>0</v>
          </cell>
        </row>
        <row r="144">
          <cell r="A144">
            <v>4</v>
          </cell>
          <cell r="B144" t="e">
            <v>#N/A</v>
          </cell>
          <cell r="C144" t="e">
            <v>#N/A</v>
          </cell>
          <cell r="D144">
            <v>1</v>
          </cell>
        </row>
        <row r="145">
          <cell r="A145" t="str">
            <v>4.1</v>
          </cell>
          <cell r="B145" t="str">
            <v>Excavaciones (Incluye transporte y disposición en zonas de desecho)</v>
          </cell>
          <cell r="C145">
            <v>0</v>
          </cell>
          <cell r="D145">
            <v>1</v>
          </cell>
        </row>
        <row r="146">
          <cell r="A146" t="str">
            <v>4.1.1</v>
          </cell>
          <cell r="B146" t="str">
            <v>Excavación "Manual" de 0.00 a 2.00 m  de profundidad  (incluye cargue, transporte y disposición de sobrantes en sitio autorizado por la autoridad ambiental)</v>
          </cell>
          <cell r="C146" t="str">
            <v>m3</v>
          </cell>
          <cell r="D146">
            <v>27768</v>
          </cell>
        </row>
        <row r="147">
          <cell r="A147" t="str">
            <v>4.1.2</v>
          </cell>
          <cell r="B147" t="str">
            <v>Excavación "Manual" de 2.00 a 3.50 m  de profundidad  (incluye cargue, transporte y disposición de sobrantes en sitio autorizado por la autoridad ambiental)</v>
          </cell>
          <cell r="C147" t="str">
            <v>m3</v>
          </cell>
          <cell r="D147">
            <v>31024</v>
          </cell>
        </row>
        <row r="148">
          <cell r="A148" t="str">
            <v>4.1.3</v>
          </cell>
          <cell r="B148" t="str">
            <v>Excavación "Manual" &gt; 3.50 m  de profundidad  (incluye cargue, transporte y disposición de sobrantes en sitio autorizado por la autoridad ambiental)</v>
          </cell>
          <cell r="C148" t="str">
            <v>m3</v>
          </cell>
          <cell r="D148">
            <v>35054</v>
          </cell>
        </row>
        <row r="149">
          <cell r="A149" t="str">
            <v>4.1.4</v>
          </cell>
          <cell r="B149" t="str">
            <v>Demolición y retiro de tubería existente  a renovar</v>
          </cell>
          <cell r="C149" t="str">
            <v>ml</v>
          </cell>
          <cell r="D149">
            <v>42154</v>
          </cell>
        </row>
        <row r="150">
          <cell r="A150" t="str">
            <v>4.2</v>
          </cell>
          <cell r="B150" t="str">
            <v>Rellenos (Incluye suministro, transporte, colocación y compactación)</v>
          </cell>
          <cell r="C150">
            <v>0</v>
          </cell>
          <cell r="D150">
            <v>1</v>
          </cell>
        </row>
        <row r="151">
          <cell r="A151" t="str">
            <v>4.2.1</v>
          </cell>
          <cell r="B151" t="str">
            <v>Suministro e instalación de relleno tipo 1 "Mezcla  gravilla y arena lavada de río"</v>
          </cell>
          <cell r="C151" t="str">
            <v>m3</v>
          </cell>
          <cell r="D151">
            <v>99466</v>
          </cell>
        </row>
        <row r="152">
          <cell r="A152" t="str">
            <v>4.2.2</v>
          </cell>
          <cell r="B152" t="str">
            <v>Suministro y colocacion de relleno tipo 2 "Recebo Comun" (Incluye transporte, Extendido, nivelacion y compactacion)</v>
          </cell>
          <cell r="C152" t="str">
            <v>m3</v>
          </cell>
          <cell r="D152">
            <v>29463</v>
          </cell>
        </row>
        <row r="153">
          <cell r="A153" t="str">
            <v>4.2.3</v>
          </cell>
          <cell r="B153" t="str">
            <v>Suministro e instalación de relleno tipo 3 "Concreto de 3000 psi"</v>
          </cell>
          <cell r="C153" t="str">
            <v>m3</v>
          </cell>
          <cell r="D153">
            <v>309361</v>
          </cell>
        </row>
        <row r="154">
          <cell r="A154" t="str">
            <v>4.2.4</v>
          </cell>
          <cell r="B154" t="str">
            <v>Suministro e instalación de relleno tipo 7 "Material proveniente de la excavación"</v>
          </cell>
          <cell r="C154" t="str">
            <v>m3</v>
          </cell>
          <cell r="D154">
            <v>11291</v>
          </cell>
        </row>
        <row r="155">
          <cell r="A155" t="str">
            <v>4.2.5</v>
          </cell>
          <cell r="B155" t="str">
            <v>Suministro e instalación de relleno tipo 8 "Subbase granular SBG"</v>
          </cell>
          <cell r="C155" t="str">
            <v>m3</v>
          </cell>
          <cell r="D155">
            <v>86763</v>
          </cell>
        </row>
        <row r="156">
          <cell r="A156" t="str">
            <v>4.2.6</v>
          </cell>
          <cell r="B156" t="str">
            <v>Suministro e instalación de relleno tipo 9 "Base granular"</v>
          </cell>
          <cell r="C156" t="str">
            <v>m3</v>
          </cell>
          <cell r="D156">
            <v>100683</v>
          </cell>
        </row>
        <row r="157">
          <cell r="A157" t="str">
            <v>4.2.7</v>
          </cell>
          <cell r="B157" t="str">
            <v>Suministro e instalación de relleno tipo 5 "Subbase granular B-400 estabilizada 5%"</v>
          </cell>
          <cell r="C157" t="str">
            <v>m3</v>
          </cell>
          <cell r="D157">
            <v>0</v>
          </cell>
        </row>
        <row r="158">
          <cell r="A158" t="str">
            <v>4.3</v>
          </cell>
          <cell r="B158" t="str">
            <v>Entibados (incluye suministro, transporte, instalación y retiro)</v>
          </cell>
          <cell r="C158">
            <v>0</v>
          </cell>
          <cell r="D158">
            <v>1</v>
          </cell>
        </row>
        <row r="159">
          <cell r="A159" t="str">
            <v>4.3.1</v>
          </cell>
          <cell r="B159" t="str">
            <v>Suministro e instalación de entibado continuo en madera  Norma EAAB NS-072</v>
          </cell>
          <cell r="C159" t="str">
            <v>m2</v>
          </cell>
          <cell r="D159">
            <v>25274</v>
          </cell>
        </row>
        <row r="160">
          <cell r="A160" t="str">
            <v>4.3.2</v>
          </cell>
          <cell r="B160" t="str">
            <v>Suministro e instalación de entibado discontinuo en madera Norma EAAB NS-072</v>
          </cell>
          <cell r="C160" t="str">
            <v>m2</v>
          </cell>
          <cell r="D160">
            <v>16770</v>
          </cell>
        </row>
        <row r="161">
          <cell r="A161" t="str">
            <v>4.6</v>
          </cell>
          <cell r="B161" t="str">
            <v>Tubería de concreto  ( incluye valor de la tubería, colocación y calafateo)</v>
          </cell>
          <cell r="C161">
            <v>0</v>
          </cell>
          <cell r="D161">
            <v>1</v>
          </cell>
        </row>
        <row r="162">
          <cell r="A162" t="str">
            <v>4.6.1</v>
          </cell>
          <cell r="B162" t="str">
            <v>Suministro e instalación Tubo clase 1 concreto sin ref. 6" ( Incluye Anillo de caucho p/t)</v>
          </cell>
          <cell r="C162" t="str">
            <v>ml</v>
          </cell>
          <cell r="D162">
            <v>15120</v>
          </cell>
        </row>
        <row r="163">
          <cell r="A163" t="str">
            <v>4.6.2</v>
          </cell>
          <cell r="B163" t="str">
            <v>Suministro e instalación Tubo clase 1 concreto sin ref. 8" ( Incluye Anillo de caucho p/t)</v>
          </cell>
          <cell r="C163" t="str">
            <v>ml</v>
          </cell>
          <cell r="D163">
            <v>25277</v>
          </cell>
        </row>
        <row r="164">
          <cell r="A164" t="str">
            <v>4.6.3</v>
          </cell>
          <cell r="B164" t="str">
            <v>Suministro e instalación Tubo clase 1 concreto sin ref. 10" ( Incluye Anillo de caucho p/t)</v>
          </cell>
          <cell r="C164" t="str">
            <v>ml</v>
          </cell>
          <cell r="D164">
            <v>33794</v>
          </cell>
        </row>
        <row r="165">
          <cell r="A165" t="str">
            <v>4.6.4</v>
          </cell>
          <cell r="B165" t="str">
            <v>Suministro e instalación Tubo clase 1 concreto sin ref. 12" ( Incluye Anillo de caucho p/t)</v>
          </cell>
          <cell r="C165" t="str">
            <v>ml</v>
          </cell>
          <cell r="D165">
            <v>53883</v>
          </cell>
        </row>
        <row r="166">
          <cell r="A166" t="str">
            <v>4.6.5</v>
          </cell>
          <cell r="B166" t="str">
            <v>Suministro e instalación Tubo clase 1 concreto sin ref. 14" ( Incluye Anillo de caucho p/t)</v>
          </cell>
          <cell r="C166" t="str">
            <v>ml</v>
          </cell>
          <cell r="D166">
            <v>62851</v>
          </cell>
        </row>
        <row r="167">
          <cell r="A167" t="str">
            <v>4.6.6</v>
          </cell>
          <cell r="B167" t="str">
            <v>Suministro e instalación Tubo clase 1 concreto sin ref. 16" ( Incluye Anillo de caucho p/t)</v>
          </cell>
          <cell r="C167" t="str">
            <v>ml</v>
          </cell>
          <cell r="D167">
            <v>78329</v>
          </cell>
        </row>
        <row r="168">
          <cell r="A168" t="str">
            <v>4.6.7</v>
          </cell>
          <cell r="B168" t="str">
            <v>Suministro e instalación Tubo clase 1 concreto sin ref. 18" ( Incluye Anillo de caucho p/t)</v>
          </cell>
          <cell r="C168" t="str">
            <v>ml</v>
          </cell>
          <cell r="D168">
            <v>97572</v>
          </cell>
        </row>
        <row r="169">
          <cell r="A169" t="str">
            <v>4.6.8</v>
          </cell>
          <cell r="B169" t="str">
            <v>Suministro e instalación Tubo clase 1 concreto sin ref. 20" ( Incluye Anillo de caucho p/t)</v>
          </cell>
          <cell r="C169" t="str">
            <v>ml</v>
          </cell>
          <cell r="D169">
            <v>121953</v>
          </cell>
        </row>
        <row r="170">
          <cell r="A170" t="str">
            <v>4.6.9</v>
          </cell>
          <cell r="B170" t="str">
            <v>Suministro e instalación Tubo clase 1 concreto sin ref. 24" ( Incluye Anillo de caucho p/t)</v>
          </cell>
          <cell r="C170" t="str">
            <v>ml</v>
          </cell>
          <cell r="D170">
            <v>166608</v>
          </cell>
        </row>
        <row r="171">
          <cell r="A171" t="str">
            <v>4.6.10</v>
          </cell>
          <cell r="B171" t="str">
            <v>Suministro e instalación Tubo clase 2 concreto sin ref. 6" ( Incluye Anillo de caucho p/t)</v>
          </cell>
          <cell r="C171" t="str">
            <v>ml</v>
          </cell>
          <cell r="D171">
            <v>15466</v>
          </cell>
        </row>
        <row r="172">
          <cell r="A172" t="str">
            <v>4.6.11</v>
          </cell>
          <cell r="B172" t="str">
            <v>Suministro e instalación Tubo clase 2 concreto sin ref. 8" ( Incluye Anillo de caucho p/t)</v>
          </cell>
          <cell r="C172" t="str">
            <v>ml</v>
          </cell>
          <cell r="D172">
            <v>25970</v>
          </cell>
        </row>
        <row r="173">
          <cell r="A173" t="str">
            <v>4.6.12</v>
          </cell>
          <cell r="B173" t="str">
            <v>Suministro e instalación Tubo clase 2 concreto sin ref. 10" ( Incluye Anillo de caucho p/t)</v>
          </cell>
          <cell r="C173" t="str">
            <v>ml</v>
          </cell>
          <cell r="D173">
            <v>36103</v>
          </cell>
        </row>
        <row r="174">
          <cell r="A174" t="str">
            <v>4.6.13</v>
          </cell>
          <cell r="B174" t="str">
            <v>Suministro e instalación Tubo clase 2 concreto sin ref. 12" ( Incluye Anillo de caucho p/t)</v>
          </cell>
          <cell r="C174" t="str">
            <v>ml</v>
          </cell>
          <cell r="D174">
            <v>59310</v>
          </cell>
        </row>
        <row r="175">
          <cell r="A175" t="str">
            <v>4.6.14</v>
          </cell>
          <cell r="B175" t="str">
            <v>Suministro e instalación Tubo clase 2 concreto sin ref. 14" ( Incluye Anillo de caucho p/t)</v>
          </cell>
          <cell r="C175" t="str">
            <v>ml</v>
          </cell>
          <cell r="D175">
            <v>72435</v>
          </cell>
        </row>
        <row r="176">
          <cell r="A176" t="str">
            <v>4.6.15</v>
          </cell>
          <cell r="B176" t="str">
            <v>Suministro e instalación Tubo clase 2 concreto sin ref. 16" ( Incluye Anillo de caucho p/t)</v>
          </cell>
          <cell r="C176" t="str">
            <v>ml</v>
          </cell>
          <cell r="D176">
            <v>90222</v>
          </cell>
        </row>
        <row r="177">
          <cell r="A177" t="str">
            <v>4.6.16</v>
          </cell>
          <cell r="B177" t="str">
            <v>Suministro e instalación Tubo clase 2 concreto sin ref. 18" ( Incluye Anillo de caucho p/t)</v>
          </cell>
          <cell r="C177" t="str">
            <v>ml</v>
          </cell>
          <cell r="D177">
            <v>116395</v>
          </cell>
        </row>
        <row r="178">
          <cell r="A178" t="str">
            <v>4.6.17</v>
          </cell>
          <cell r="B178" t="str">
            <v>Suministro e instalación Tubo clase 2 concreto sin ref. 20" ( Incluye Anillo de caucho p/t)</v>
          </cell>
          <cell r="C178" t="str">
            <v>ml</v>
          </cell>
          <cell r="D178">
            <v>137426</v>
          </cell>
        </row>
        <row r="179">
          <cell r="A179" t="str">
            <v>4.6.18</v>
          </cell>
          <cell r="B179" t="str">
            <v>Suministro e instalación Tubo clase 2 concreto sin ref. 24" ( Incluye Anillo de caucho p/t)</v>
          </cell>
          <cell r="C179" t="str">
            <v>ml</v>
          </cell>
          <cell r="D179">
            <v>187770</v>
          </cell>
        </row>
        <row r="180">
          <cell r="A180" t="str">
            <v>4.6.19</v>
          </cell>
          <cell r="B180" t="str">
            <v>Suministro e instalación Tubo clase I concreto  con ref. 24" ( Incluye Anillo de caucho p/t)</v>
          </cell>
          <cell r="C180" t="str">
            <v>ml</v>
          </cell>
          <cell r="D180">
            <v>223474</v>
          </cell>
        </row>
        <row r="181">
          <cell r="A181" t="str">
            <v>4.6.20</v>
          </cell>
          <cell r="B181" t="str">
            <v>Suministro e instalación Tubo clase I concreto  con ref. 27" ( Incluye Anillo de caucho p/t)</v>
          </cell>
          <cell r="C181" t="str">
            <v>ml</v>
          </cell>
          <cell r="D181">
            <v>284117</v>
          </cell>
        </row>
        <row r="182">
          <cell r="A182" t="str">
            <v>4.6.21</v>
          </cell>
          <cell r="B182" t="str">
            <v>Suministro e instalación Tubo clase I concreto  con ref. 30" ( Incluye Anillo de caucho p/t)</v>
          </cell>
          <cell r="C182" t="str">
            <v>ml</v>
          </cell>
          <cell r="D182">
            <v>336605</v>
          </cell>
        </row>
        <row r="183">
          <cell r="A183" t="str">
            <v>4.6.22</v>
          </cell>
          <cell r="B183" t="str">
            <v>Suministro e instalación Tubo clase I concreto  con ref. 36" ( Incluye Anillo de caucho p/t)</v>
          </cell>
          <cell r="C183" t="str">
            <v>ml</v>
          </cell>
          <cell r="D183">
            <v>424975</v>
          </cell>
        </row>
        <row r="184">
          <cell r="A184" t="str">
            <v>4.6.23</v>
          </cell>
          <cell r="B184" t="str">
            <v>Suministro e instalación Tubo clase I concreto  con ref. 40" 1.00 m( Incluye Anillo de caucho p/t)</v>
          </cell>
          <cell r="C184" t="str">
            <v>ml</v>
          </cell>
          <cell r="D184">
            <v>518523</v>
          </cell>
        </row>
        <row r="185">
          <cell r="A185" t="str">
            <v>4.6.24</v>
          </cell>
          <cell r="B185" t="str">
            <v>Suministro e instalación Tubo clase I concreto  con ref. 44" 1.10 m( Incluye Anillo de caucho p/t)</v>
          </cell>
          <cell r="C185" t="str">
            <v>ml</v>
          </cell>
          <cell r="D185">
            <v>592419</v>
          </cell>
        </row>
        <row r="186">
          <cell r="A186" t="str">
            <v>4.6.25</v>
          </cell>
          <cell r="B186" t="str">
            <v>Suministro e instalación Tubo clase I concreto  con ref. 48" 1.20 m( Incluye Anillo de caucho p/t)</v>
          </cell>
          <cell r="C186" t="str">
            <v>ml</v>
          </cell>
          <cell r="D186">
            <v>728141</v>
          </cell>
        </row>
        <row r="187">
          <cell r="A187" t="str">
            <v>4.6.26</v>
          </cell>
          <cell r="B187" t="str">
            <v>Suministro e instalación Tubo clase I concreto  con ref. 52" 1.30 m( Incluye Anillo de caucho p/t)</v>
          </cell>
          <cell r="C187" t="str">
            <v>ml</v>
          </cell>
          <cell r="D187">
            <v>826896</v>
          </cell>
        </row>
        <row r="188">
          <cell r="A188" t="str">
            <v>4.6.27</v>
          </cell>
          <cell r="B188" t="str">
            <v>Suministro e instalación Tubo clase I concreto  con ref. 56" 1.40 m( Incluye Anillo de caucho p/t)</v>
          </cell>
          <cell r="C188" t="str">
            <v>ml</v>
          </cell>
          <cell r="D188">
            <v>971137</v>
          </cell>
        </row>
        <row r="189">
          <cell r="A189" t="str">
            <v>4.6.28</v>
          </cell>
          <cell r="B189" t="str">
            <v>Suministro e instalación Tubo clase I concreto  con ref. 60" 1.50 m( Incluye Anillo de caucho p/t)</v>
          </cell>
          <cell r="C189" t="str">
            <v>ml</v>
          </cell>
          <cell r="D189">
            <v>1045590</v>
          </cell>
        </row>
        <row r="190">
          <cell r="A190" t="str">
            <v>4.6.29</v>
          </cell>
          <cell r="B190" t="str">
            <v>Suministro e instalación Tubo clase I concreto  con ref. 64" 1.60 m( Incluye Anillo de caucho p/t)</v>
          </cell>
          <cell r="C190" t="str">
            <v>ml</v>
          </cell>
          <cell r="D190">
            <v>1163229</v>
          </cell>
        </row>
        <row r="191">
          <cell r="A191" t="str">
            <v>4.6.30</v>
          </cell>
          <cell r="B191" t="str">
            <v>Suministro e instalación Tubo clase I concreto  con ref. 68" 1.70 m( Incluye Anillo de caucho p/t)</v>
          </cell>
          <cell r="C191" t="str">
            <v>ml</v>
          </cell>
          <cell r="D191">
            <v>1295252</v>
          </cell>
        </row>
        <row r="192">
          <cell r="A192" t="str">
            <v>4.6.31</v>
          </cell>
          <cell r="B192" t="str">
            <v>Suministro e instalación Tubo clase I concreto  con ref. 72" 1.80 m( Incluye Anillo de caucho p/t)</v>
          </cell>
          <cell r="C192" t="str">
            <v>ml</v>
          </cell>
          <cell r="D192">
            <v>1442088</v>
          </cell>
        </row>
        <row r="193">
          <cell r="A193" t="str">
            <v>4.6.32</v>
          </cell>
          <cell r="B193" t="str">
            <v>Suministro e instalación Tubo clase I concreto  con ref. 80" 2.00 m( Incluye Anillo de caucho p/t)</v>
          </cell>
          <cell r="C193" t="str">
            <v>ml</v>
          </cell>
          <cell r="D193">
            <v>1774310</v>
          </cell>
        </row>
        <row r="194">
          <cell r="A194" t="str">
            <v>4.6.33</v>
          </cell>
          <cell r="B194" t="str">
            <v>Suministro e instalación Tubo clase I concreto  con ref. 86" 2.15 m( Incluye Anillo de caucho p/t)</v>
          </cell>
          <cell r="C194" t="str">
            <v>ml</v>
          </cell>
          <cell r="D194">
            <v>1983039</v>
          </cell>
        </row>
        <row r="195">
          <cell r="A195" t="str">
            <v>4.6.34</v>
          </cell>
          <cell r="B195" t="str">
            <v>Suministro e instalación Tubo clase I concreto  con ref. 92" 2.30 m( Incluye Anillo de caucho p/t)</v>
          </cell>
          <cell r="C195" t="str">
            <v>ml</v>
          </cell>
          <cell r="D195">
            <v>2216528</v>
          </cell>
        </row>
        <row r="196">
          <cell r="A196" t="str">
            <v>4.6.35</v>
          </cell>
          <cell r="B196" t="str">
            <v>Suministro e instalación Tubo clase I concreto  con ref. 98" 2.45 m( Incluye Anillo de caucho p/t)</v>
          </cell>
          <cell r="C196" t="str">
            <v>ml</v>
          </cell>
          <cell r="D196">
            <v>2739727</v>
          </cell>
        </row>
        <row r="197">
          <cell r="A197" t="str">
            <v>4.6.36</v>
          </cell>
          <cell r="B197" t="str">
            <v>Suministro e instalación Tubo clase I concreto  con ref. 110" 2.75 m( Incluye Anillo de caucho p/t)</v>
          </cell>
          <cell r="C197" t="str">
            <v>ml</v>
          </cell>
          <cell r="D197">
            <v>3354033</v>
          </cell>
        </row>
        <row r="198">
          <cell r="A198" t="str">
            <v>4.6.37</v>
          </cell>
          <cell r="B198" t="str">
            <v>Suministro e instalación Tubo clase II concreto  con ref. 24" ( Incluye Anillo de caucho p/t)</v>
          </cell>
          <cell r="C198" t="str">
            <v>ml</v>
          </cell>
          <cell r="D198">
            <v>227637</v>
          </cell>
        </row>
        <row r="199">
          <cell r="A199" t="str">
            <v>4.6.38</v>
          </cell>
          <cell r="B199" t="str">
            <v>Suministro e instalación Tubo clase II concreto  con ref. 27" ( Incluye Anillo de caucho p/t)</v>
          </cell>
          <cell r="C199" t="str">
            <v>ml</v>
          </cell>
          <cell r="D199">
            <v>282915</v>
          </cell>
        </row>
        <row r="200">
          <cell r="A200" t="str">
            <v>4.6.39</v>
          </cell>
          <cell r="B200" t="str">
            <v>Suministro e instalación Tubo clase II concreto  con ref. 30" ( Incluye Anillo de caucho p/t)</v>
          </cell>
          <cell r="C200" t="str">
            <v>ml</v>
          </cell>
          <cell r="D200">
            <v>349263</v>
          </cell>
        </row>
        <row r="201">
          <cell r="A201" t="str">
            <v>4.6.40</v>
          </cell>
          <cell r="B201" t="str">
            <v>Suministro e instalación Tubo clase II concreto  con ref. 36" ( Incluye Anillo de caucho p/t)</v>
          </cell>
          <cell r="C201" t="str">
            <v>ml</v>
          </cell>
          <cell r="D201">
            <v>440252</v>
          </cell>
        </row>
        <row r="202">
          <cell r="A202" t="str">
            <v>4.6.41</v>
          </cell>
          <cell r="B202" t="str">
            <v>Suministro e instalación Tubo clase II concreto  con ref. 40" 1.00 m( Incluye Anillo de caucho p/t)</v>
          </cell>
          <cell r="C202" t="str">
            <v>ml</v>
          </cell>
          <cell r="D202">
            <v>539760</v>
          </cell>
        </row>
        <row r="203">
          <cell r="A203" t="str">
            <v>4.6.42</v>
          </cell>
          <cell r="B203" t="str">
            <v>Suministro e instalación Tubo clase II concreto  con ref. 44" 1.10 m( Incluye Anillo de caucho p/t)</v>
          </cell>
          <cell r="C203" t="str">
            <v>ml</v>
          </cell>
          <cell r="D203">
            <v>616177</v>
          </cell>
        </row>
        <row r="204">
          <cell r="A204" t="str">
            <v>4.6.43</v>
          </cell>
          <cell r="B204" t="str">
            <v>Suministro e instalación Tubo clase II concreto  con ref. 48" 1.20 m( Incluye Anillo de caucho p/t)</v>
          </cell>
          <cell r="C204" t="str">
            <v>ml</v>
          </cell>
          <cell r="D204">
            <v>750338</v>
          </cell>
        </row>
        <row r="205">
          <cell r="A205" t="str">
            <v>4.6.44</v>
          </cell>
          <cell r="B205" t="str">
            <v>Suministro e instalación Tubo clase II concreto  con ref. 52" 1.30 m( Incluye Anillo de caucho p/t)</v>
          </cell>
          <cell r="C205" t="str">
            <v>ml</v>
          </cell>
          <cell r="D205">
            <v>859952</v>
          </cell>
        </row>
        <row r="206">
          <cell r="A206" t="str">
            <v>4.6.45</v>
          </cell>
          <cell r="B206" t="str">
            <v>Suministro e instalación Tubo clase II concreto  con ref. 56" 1.40 m( Incluye Anillo de caucho p/t)</v>
          </cell>
          <cell r="C206" t="str">
            <v>ml</v>
          </cell>
          <cell r="D206">
            <v>983034</v>
          </cell>
        </row>
        <row r="207">
          <cell r="A207" t="str">
            <v>4.6.46</v>
          </cell>
          <cell r="B207" t="str">
            <v>Suministro e instalación Tubo clase II concreto  con ref. 60" 1.50 m( Incluye Anillo de caucho p/t)</v>
          </cell>
          <cell r="C207" t="str">
            <v>ml</v>
          </cell>
          <cell r="D207">
            <v>1002240</v>
          </cell>
        </row>
        <row r="208">
          <cell r="A208" t="str">
            <v>4.6.47</v>
          </cell>
          <cell r="B208" t="str">
            <v>Suministro e instalación Tubo clase II concreto  con ref. 64" 1.60 m( Incluye Anillo de caucho p/t)</v>
          </cell>
          <cell r="C208" t="str">
            <v>ml</v>
          </cell>
          <cell r="D208">
            <v>1133679</v>
          </cell>
        </row>
        <row r="209">
          <cell r="A209" t="str">
            <v>4.6.48</v>
          </cell>
          <cell r="B209" t="str">
            <v>Suministro e instalación Tubo clase II concreto  con ref. 68" 1.70 m( Incluye Anillo de caucho p/t)</v>
          </cell>
          <cell r="C209" t="str">
            <v>ml</v>
          </cell>
          <cell r="D209">
            <v>1324711</v>
          </cell>
        </row>
        <row r="210">
          <cell r="A210" t="str">
            <v>4.6.49</v>
          </cell>
          <cell r="B210" t="str">
            <v>Suministro e instalación Tubo clase II concreto  con ref. 72" 1.80 m( Incluye Anillo de caucho p/t)</v>
          </cell>
          <cell r="C210" t="str">
            <v>ml</v>
          </cell>
          <cell r="D210">
            <v>1459919</v>
          </cell>
        </row>
        <row r="211">
          <cell r="A211" t="str">
            <v>4.6.50</v>
          </cell>
          <cell r="B211" t="str">
            <v>Suministro e instalación Tubo clase II concreto  con ref. 80" 2.00 m( Incluye Anillo de caucho p/t)</v>
          </cell>
          <cell r="C211" t="str">
            <v>ml</v>
          </cell>
          <cell r="D211">
            <v>1782245</v>
          </cell>
        </row>
        <row r="212">
          <cell r="A212" t="str">
            <v>4.6.51</v>
          </cell>
          <cell r="B212" t="str">
            <v>Suministro e instalación Tubo clase II concreto  con ref. 86" 2.15 m( Incluye Anillo de caucho p/t)</v>
          </cell>
          <cell r="C212" t="str">
            <v>ml</v>
          </cell>
          <cell r="D212">
            <v>2007093</v>
          </cell>
        </row>
        <row r="213">
          <cell r="A213" t="str">
            <v>4.6.52</v>
          </cell>
          <cell r="B213" t="str">
            <v>Suministro e instalación Tubo clase II concreto  con ref. 92" 2.30 m( Incluye Anillo de caucho p/t)</v>
          </cell>
          <cell r="C213" t="str">
            <v>ml</v>
          </cell>
          <cell r="D213">
            <v>2201887</v>
          </cell>
        </row>
        <row r="214">
          <cell r="A214" t="str">
            <v>4.6.53</v>
          </cell>
          <cell r="B214" t="str">
            <v>Suministro e instalación Tubo clase II concreto  con ref. 98" 2.45 m( Incluye Anillo de caucho p/t)</v>
          </cell>
          <cell r="C214" t="str">
            <v>ml</v>
          </cell>
          <cell r="D214">
            <v>2783352</v>
          </cell>
        </row>
        <row r="215">
          <cell r="A215" t="str">
            <v>4.6.54</v>
          </cell>
          <cell r="B215" t="str">
            <v>Suministro e instalación Tubo clase II concreto  con ref. 110" 2.75 m( Incluye Anillo de caucho p/t)</v>
          </cell>
          <cell r="C215" t="str">
            <v>ml</v>
          </cell>
          <cell r="D215">
            <v>3406725</v>
          </cell>
        </row>
        <row r="216">
          <cell r="A216" t="str">
            <v>4.6.55</v>
          </cell>
          <cell r="B216" t="str">
            <v>Suministro e instalación Tubo clase III concreto  con ref. 24" ( Incluye Anillo de caucho p/t)</v>
          </cell>
          <cell r="C216" t="str">
            <v>ml</v>
          </cell>
          <cell r="D216">
            <v>230660</v>
          </cell>
        </row>
        <row r="217">
          <cell r="A217" t="str">
            <v>4.6.56</v>
          </cell>
          <cell r="B217" t="str">
            <v>Suministro e instalación Tubo clase III concreto  con ref. 27" ( Incluye Anillo de caucho p/t)</v>
          </cell>
          <cell r="C217" t="str">
            <v>ml</v>
          </cell>
          <cell r="D217">
            <v>295924</v>
          </cell>
        </row>
        <row r="218">
          <cell r="A218" t="str">
            <v>4.6.57</v>
          </cell>
          <cell r="B218" t="str">
            <v>Suministro e instalación Tubo clase III concreto  con ref. 30" ( Incluye Anillo de caucho p/t)</v>
          </cell>
          <cell r="C218" t="str">
            <v>ml</v>
          </cell>
          <cell r="D218">
            <v>369336</v>
          </cell>
        </row>
        <row r="219">
          <cell r="A219" t="str">
            <v>4.6.58</v>
          </cell>
          <cell r="B219" t="str">
            <v>Suministro e instalación Tubo clase III concreto  con ref. 36" ( Incluye Anillo de caucho p/t)</v>
          </cell>
          <cell r="C219" t="str">
            <v>ml</v>
          </cell>
          <cell r="D219">
            <v>464893</v>
          </cell>
        </row>
        <row r="220">
          <cell r="A220" t="str">
            <v>4.6.59</v>
          </cell>
          <cell r="B220" t="str">
            <v>Suministro e instalación Tubo clase III concreto  con ref. 40" 1.00 m( Incluye Anillo de caucho p/t)</v>
          </cell>
          <cell r="C220" t="str">
            <v>ml</v>
          </cell>
          <cell r="D220">
            <v>574754</v>
          </cell>
        </row>
        <row r="221">
          <cell r="A221" t="str">
            <v>4.6.60</v>
          </cell>
          <cell r="B221" t="str">
            <v>Suministro e instalación Tubo clase III concreto  con ref. 44" 1.10 m( Incluye Anillo de caucho p/t)</v>
          </cell>
          <cell r="C221" t="str">
            <v>ml</v>
          </cell>
          <cell r="D221">
            <v>644454</v>
          </cell>
        </row>
        <row r="222">
          <cell r="A222" t="str">
            <v>4.6.61</v>
          </cell>
          <cell r="B222" t="str">
            <v>Suministro e instalación Tubo clase III concreto  con ref. 48" 1.20 m( Incluye Anillo de caucho p/t)</v>
          </cell>
          <cell r="C222" t="str">
            <v>ml</v>
          </cell>
          <cell r="D222">
            <v>784230</v>
          </cell>
        </row>
        <row r="223">
          <cell r="A223" t="str">
            <v>4.6.62</v>
          </cell>
          <cell r="B223" t="str">
            <v>Suministro e instalación Tubo clase III concreto  con ref. 52" 1.30 m( Incluye Anillo de caucho p/t)</v>
          </cell>
          <cell r="C223" t="str">
            <v>ml</v>
          </cell>
          <cell r="D223">
            <v>902781</v>
          </cell>
        </row>
        <row r="224">
          <cell r="A224" t="str">
            <v>4.6.63</v>
          </cell>
          <cell r="B224" t="str">
            <v>Suministro e instalación Tubo clase III concreto  con ref. 56" 1.40 m( Incluye Anillo de caucho p/t)</v>
          </cell>
          <cell r="C224" t="str">
            <v>ml</v>
          </cell>
          <cell r="D224">
            <v>1003390</v>
          </cell>
        </row>
        <row r="225">
          <cell r="A225" t="str">
            <v>4.6.64</v>
          </cell>
          <cell r="B225" t="str">
            <v>Suministro e instalación Tubo clase III concreto  con ref. 60" 1.50 m( Incluye Anillo de caucho p/t)</v>
          </cell>
          <cell r="C225" t="str">
            <v>ml</v>
          </cell>
          <cell r="D225">
            <v>1181561</v>
          </cell>
        </row>
        <row r="226">
          <cell r="A226" t="str">
            <v>4.6.65</v>
          </cell>
          <cell r="B226" t="str">
            <v>Suministro e instalación Tubo clase III concreto  con ref. 64" 1.60 m( Incluye Anillo de caucho p/t)</v>
          </cell>
          <cell r="C226" t="str">
            <v>ml</v>
          </cell>
          <cell r="D226">
            <v>1236314</v>
          </cell>
        </row>
        <row r="227">
          <cell r="A227" t="str">
            <v>4.6.66</v>
          </cell>
          <cell r="B227" t="str">
            <v>Suministro e instalación Tubo clase III concreto  con ref. 68" 1.70 m( Incluye Anillo de caucho p/t)</v>
          </cell>
          <cell r="C227" t="str">
            <v>ml</v>
          </cell>
          <cell r="D227">
            <v>1404635</v>
          </cell>
        </row>
        <row r="228">
          <cell r="A228" t="str">
            <v>4.6.67</v>
          </cell>
          <cell r="B228" t="str">
            <v>Suministro e instalación Tubo clase III concreto  con ref. 72" 1.80 m( Incluye Anillo de caucho p/t)</v>
          </cell>
          <cell r="C228" t="str">
            <v>ml</v>
          </cell>
          <cell r="D228">
            <v>1599508</v>
          </cell>
        </row>
        <row r="229">
          <cell r="A229" t="str">
            <v>4.6.68</v>
          </cell>
          <cell r="B229" t="str">
            <v>Suministro e instalación Tubo clase III concreto  con ref. 80" 2.00 m( Incluye Anillo de caucho p/t)</v>
          </cell>
          <cell r="C229" t="str">
            <v>ml</v>
          </cell>
          <cell r="D229">
            <v>1809101</v>
          </cell>
        </row>
        <row r="230">
          <cell r="A230" t="str">
            <v>4.6.69</v>
          </cell>
          <cell r="B230" t="str">
            <v>Suministro e instalación Tubo clase III concreto  con ref. 86" 2.15 m( Incluye Anillo de caucho p/t)</v>
          </cell>
          <cell r="C230" t="str">
            <v>ml</v>
          </cell>
          <cell r="D230">
            <v>2017830</v>
          </cell>
        </row>
        <row r="231">
          <cell r="A231" t="str">
            <v>4.6.70</v>
          </cell>
          <cell r="B231" t="str">
            <v>Suministro e instalación Tubo clase III concreto  con ref. 92" 2.30 m( Incluye Anillo de caucho p/t)</v>
          </cell>
          <cell r="C231" t="str">
            <v>ml</v>
          </cell>
          <cell r="D231">
            <v>2238715</v>
          </cell>
        </row>
        <row r="232">
          <cell r="A232" t="str">
            <v>4.6.71</v>
          </cell>
          <cell r="B232" t="str">
            <v>Suministro e instalación Tubo clase III concreto  con ref. 98" 2.45 m( Incluye Anillo de caucho p/t)</v>
          </cell>
          <cell r="C232" t="str">
            <v>ml</v>
          </cell>
          <cell r="D232">
            <v>2830374</v>
          </cell>
        </row>
        <row r="233">
          <cell r="A233" t="str">
            <v>4.6.72</v>
          </cell>
          <cell r="B233" t="str">
            <v>Suministro e instalación Tubo clase III concreto  con ref. 110" 2.75 m( Incluye Anillo de caucho p/t)</v>
          </cell>
          <cell r="C233" t="str">
            <v>ml</v>
          </cell>
          <cell r="D233">
            <v>3465644</v>
          </cell>
        </row>
        <row r="234">
          <cell r="A234" t="str">
            <v>4.6.73</v>
          </cell>
          <cell r="B234" t="str">
            <v>Suministro e instalación Tubo clase IV concreto  con ref. 24" ( Incluye Anillo de caucho p/t)</v>
          </cell>
          <cell r="C234" t="str">
            <v>ml</v>
          </cell>
          <cell r="D234">
            <v>271661</v>
          </cell>
        </row>
        <row r="235">
          <cell r="A235" t="str">
            <v>4.6.74</v>
          </cell>
          <cell r="B235" t="str">
            <v>Suministro e instalación Tubo clase IV concreto  con ref. 27" ( Incluye Anillo de caucho p/t)</v>
          </cell>
          <cell r="C235" t="str">
            <v>ml</v>
          </cell>
          <cell r="D235">
            <v>332738</v>
          </cell>
        </row>
        <row r="236">
          <cell r="A236" t="str">
            <v>4.6.75</v>
          </cell>
          <cell r="B236" t="str">
            <v>Suministro e instalación Tubo clase IV concreto  con ref. 30" ( Incluye Anillo de caucho p/t)</v>
          </cell>
          <cell r="C236" t="str">
            <v>ml</v>
          </cell>
          <cell r="D236">
            <v>415142</v>
          </cell>
        </row>
        <row r="237">
          <cell r="A237" t="str">
            <v>4.6.76</v>
          </cell>
          <cell r="B237" t="str">
            <v>Suministro e instalación Tubo clase IV concreto  con ref. 36" ( Incluye Anillo de caucho p/t)</v>
          </cell>
          <cell r="C237" t="str">
            <v>ml</v>
          </cell>
          <cell r="D237">
            <v>521422</v>
          </cell>
        </row>
        <row r="238">
          <cell r="A238" t="str">
            <v>4.6.77</v>
          </cell>
          <cell r="B238" t="str">
            <v>Suministro e instalación Tubo clase IV concreto  con ref. 40" 1.00 m( Incluye Anillo de caucho p/t)</v>
          </cell>
          <cell r="C238" t="str">
            <v>ml</v>
          </cell>
          <cell r="D238">
            <v>643412</v>
          </cell>
        </row>
        <row r="239">
          <cell r="A239" t="str">
            <v>4.6.78</v>
          </cell>
          <cell r="B239" t="str">
            <v>Suministro e instalación Tubo clase IV concreto  con ref. 44" 1.10 m( Incluye Anillo de caucho p/t)</v>
          </cell>
          <cell r="C239" t="str">
            <v>ml</v>
          </cell>
          <cell r="D239">
            <v>724161</v>
          </cell>
        </row>
        <row r="240">
          <cell r="A240" t="str">
            <v>4.6.79</v>
          </cell>
          <cell r="B240" t="str">
            <v>Suministro e instalación Tubo clase IV concreto  con ref. 48" 1.20 m( Incluye Anillo de caucho p/t)</v>
          </cell>
          <cell r="C240" t="str">
            <v>ml</v>
          </cell>
          <cell r="D240">
            <v>877225</v>
          </cell>
        </row>
        <row r="241">
          <cell r="A241" t="str">
            <v>4.6.80</v>
          </cell>
          <cell r="B241" t="str">
            <v>Suministro e instalación Tubo clase IV concreto  con ref. 52" 1.30 m( Incluye Anillo de caucho p/t)</v>
          </cell>
          <cell r="C241" t="str">
            <v>ml</v>
          </cell>
          <cell r="D241">
            <v>993138</v>
          </cell>
        </row>
        <row r="242">
          <cell r="A242" t="str">
            <v>4.6.81</v>
          </cell>
          <cell r="B242" t="str">
            <v>Suministro e instalación Tubo clase IV concreto  con ref. 56" 1.40 m( Incluye Anillo de caucho p/t)</v>
          </cell>
          <cell r="C242" t="str">
            <v>ml</v>
          </cell>
          <cell r="D242">
            <v>1056209</v>
          </cell>
        </row>
        <row r="243">
          <cell r="A243" t="str">
            <v>4.6.82</v>
          </cell>
          <cell r="B243" t="str">
            <v>Suministro e instalación Tubo clase IV concreto  con ref. 60" 1.50 m( Incluye Anillo de caucho p/t)</v>
          </cell>
          <cell r="C243" t="str">
            <v>ml</v>
          </cell>
          <cell r="D243">
            <v>1269414</v>
          </cell>
        </row>
        <row r="244">
          <cell r="A244" t="str">
            <v>4.6.83</v>
          </cell>
          <cell r="B244" t="str">
            <v>Suministro e instalación Tubo clase IV concreto  con ref. 64" 1.60 m( Incluye Anillo de caucho p/t)</v>
          </cell>
          <cell r="C244" t="str">
            <v>ml</v>
          </cell>
          <cell r="D244">
            <v>1374933</v>
          </cell>
        </row>
        <row r="245">
          <cell r="A245" t="str">
            <v>4.6.84</v>
          </cell>
          <cell r="B245" t="str">
            <v>Suministro e instalación Tubo clase IV concreto  con ref. 68" 1.70 m( Incluye Anillo de caucho p/t)</v>
          </cell>
          <cell r="C245" t="str">
            <v>ml</v>
          </cell>
          <cell r="D245">
            <v>1503879</v>
          </cell>
        </row>
        <row r="246">
          <cell r="A246" t="str">
            <v>4.6.85</v>
          </cell>
          <cell r="B246" t="str">
            <v>Suministro e instalación Tubo clase IV concreto  con ref. 72" 1.80 m( Incluye Anillo de caucho p/t)</v>
          </cell>
          <cell r="C246" t="str">
            <v>ml</v>
          </cell>
          <cell r="D246">
            <v>1707828</v>
          </cell>
        </row>
        <row r="247">
          <cell r="A247" t="str">
            <v>4.6.86</v>
          </cell>
          <cell r="B247" t="str">
            <v>Suministro e instalación Tubo clase IV concreto  con ref. 80" 2.00 m( Incluye Anillo de caucho p/t)</v>
          </cell>
          <cell r="C247" t="str">
            <v>ml</v>
          </cell>
          <cell r="D247">
            <v>2054984</v>
          </cell>
        </row>
        <row r="248">
          <cell r="A248" t="str">
            <v>4.6.87</v>
          </cell>
          <cell r="B248" t="str">
            <v>Suministro e instalación Tubo clase IV concreto  con ref. 86" 2.15 m( Incluye Anillo de caucho p/t)</v>
          </cell>
          <cell r="C248" t="str">
            <v>ml</v>
          </cell>
          <cell r="D248">
            <v>2443874</v>
          </cell>
        </row>
        <row r="249">
          <cell r="A249" t="str">
            <v>4.6.88</v>
          </cell>
          <cell r="B249" t="str">
            <v>Suministro e instalación Tubo clase IV concreto  con ref. 92" 2.30 m( Incluye Anillo de caucho p/t)</v>
          </cell>
          <cell r="C249" t="str">
            <v>ml</v>
          </cell>
          <cell r="D249">
            <v>2652199</v>
          </cell>
        </row>
        <row r="250">
          <cell r="A250" t="str">
            <v>4.6.89</v>
          </cell>
          <cell r="B250" t="str">
            <v>Suministro e instalación Tubo clase IV concreto  con ref. 98" 2.45 m( Incluye Anillo de caucho p/t)</v>
          </cell>
          <cell r="C250" t="str">
            <v>ml</v>
          </cell>
          <cell r="D250">
            <v>3366892</v>
          </cell>
        </row>
        <row r="251">
          <cell r="A251" t="str">
            <v>4.6.90</v>
          </cell>
          <cell r="B251" t="str">
            <v>Suministro e instalación Tubo clase IV concreto  con ref. 110" 2.75 m( Incluye Anillo de caucho p/t)</v>
          </cell>
          <cell r="C251" t="str">
            <v>ml</v>
          </cell>
          <cell r="D251">
            <v>4126236</v>
          </cell>
        </row>
        <row r="252">
          <cell r="A252" t="str">
            <v>4.7</v>
          </cell>
          <cell r="B252" t="str">
            <v>Pozos de Inspección</v>
          </cell>
          <cell r="C252">
            <v>0</v>
          </cell>
          <cell r="D252">
            <v>1</v>
          </cell>
        </row>
        <row r="253">
          <cell r="A253" t="str">
            <v>4.7.1</v>
          </cell>
          <cell r="B253" t="str">
            <v>Construcción de placa fondo   pozo inspección D=1,70 m</v>
          </cell>
          <cell r="C253" t="str">
            <v>un</v>
          </cell>
          <cell r="D253">
            <v>388157</v>
          </cell>
        </row>
        <row r="254">
          <cell r="A254" t="str">
            <v>4.7.2</v>
          </cell>
          <cell r="B254" t="str">
            <v>Construcción pozo inspección D=1.70 E=0.25 tipo A. Incluye acero para escaleras, geotextil y pañete impermeabilizado de 2000 psi</v>
          </cell>
          <cell r="C254" t="str">
            <v>ml</v>
          </cell>
          <cell r="D254">
            <v>380809</v>
          </cell>
        </row>
        <row r="255">
          <cell r="A255" t="str">
            <v>4.7.3</v>
          </cell>
          <cell r="B255" t="str">
            <v>Placa Cubierta Aro y Tapa pozo inspección- Fundida en sitio pozo de inspección D= 1.70 m. En concreto de 5000 psi, incluye acero, formaleta, aro y tapa en concreto</v>
          </cell>
          <cell r="C255" t="str">
            <v>un</v>
          </cell>
          <cell r="D255">
            <v>400904</v>
          </cell>
        </row>
        <row r="256">
          <cell r="A256" t="str">
            <v>4.7.5</v>
          </cell>
          <cell r="B256" t="str">
            <v>Limpieza de pozos y sumideros (incluye cargue, transporte y disposición de sobrantes en sitio autorizado por la autoridad ambiental)</v>
          </cell>
          <cell r="C256" t="str">
            <v>un</v>
          </cell>
          <cell r="D256">
            <v>22723</v>
          </cell>
        </row>
        <row r="257">
          <cell r="A257" t="str">
            <v>4.7.6</v>
          </cell>
          <cell r="B257" t="str">
            <v>Construcción de placa fondo   pozo inspección D=1,95 m</v>
          </cell>
          <cell r="C257" t="str">
            <v>un</v>
          </cell>
          <cell r="D257">
            <v>444079</v>
          </cell>
        </row>
        <row r="258">
          <cell r="A258" t="str">
            <v>4.7.7</v>
          </cell>
          <cell r="B258" t="str">
            <v>Construcción pozo inspección D=1.95 E=0.375 tipo B. Incluye acero para escaleras, geotextil y pañete impermeabilizado de 2000 psi</v>
          </cell>
          <cell r="C258" t="str">
            <v>un</v>
          </cell>
          <cell r="D258">
            <v>509742</v>
          </cell>
        </row>
        <row r="259">
          <cell r="A259" t="str">
            <v>4.7.8</v>
          </cell>
          <cell r="B259" t="str">
            <v>Placa Cubierta Aro y Tapa pozo inspección- Fundida en sitio pozo de inspección D= 1.95 m. En concreto de 5000 psi, incluye acero, formaleta, aro y tapa en concreto</v>
          </cell>
          <cell r="C259" t="str">
            <v>un</v>
          </cell>
          <cell r="D259">
            <v>444812</v>
          </cell>
        </row>
        <row r="260">
          <cell r="A260" t="str">
            <v>4.7.9</v>
          </cell>
          <cell r="B260" t="str">
            <v>Nivelación de pozo de inspección e=0.375 m hasta rasante</v>
          </cell>
          <cell r="C260" t="str">
            <v>un</v>
          </cell>
          <cell r="D260">
            <v>131566</v>
          </cell>
        </row>
        <row r="261">
          <cell r="A261" t="str">
            <v>4.7.10</v>
          </cell>
          <cell r="B261" t="str">
            <v>Suministro e instalación de cono concéntrico para pozo Diámetro 120X60 cm</v>
          </cell>
          <cell r="C261" t="str">
            <v>un</v>
          </cell>
          <cell r="D261">
            <v>320818</v>
          </cell>
        </row>
        <row r="262">
          <cell r="A262" t="str">
            <v>4.7.11</v>
          </cell>
          <cell r="B262" t="str">
            <v>Demolición de pozos y cajas de alcantarillado</v>
          </cell>
          <cell r="C262" t="str">
            <v>m3</v>
          </cell>
          <cell r="D262">
            <v>39386</v>
          </cell>
        </row>
        <row r="263">
          <cell r="A263" t="str">
            <v>4.8</v>
          </cell>
          <cell r="B263" t="str">
            <v>Tubería en PVC</v>
          </cell>
          <cell r="C263">
            <v>0</v>
          </cell>
          <cell r="D263">
            <v>1</v>
          </cell>
        </row>
        <row r="264">
          <cell r="A264" t="str">
            <v>4.8.1</v>
          </cell>
          <cell r="B264" t="str">
            <v>Suministro e instalación de tubería en PVC 4"</v>
          </cell>
          <cell r="C264" t="str">
            <v>ml</v>
          </cell>
          <cell r="D264">
            <v>15885</v>
          </cell>
        </row>
        <row r="265">
          <cell r="A265" t="str">
            <v>4.8.2</v>
          </cell>
          <cell r="B265" t="str">
            <v>Suministro e instalación de tubería lisa 12". Diámetro interno 0.30 RIB LOC NTC 4784</v>
          </cell>
          <cell r="C265" t="str">
            <v>ml</v>
          </cell>
          <cell r="D265">
            <v>72531</v>
          </cell>
        </row>
        <row r="266">
          <cell r="A266" t="str">
            <v>4.8.3</v>
          </cell>
          <cell r="B266" t="str">
            <v>Suministro e instalación de tubería lisa 14". Diámetro interno 0.35 RIB LOC NTC 4784</v>
          </cell>
          <cell r="C266" t="str">
            <v>ml</v>
          </cell>
          <cell r="D266">
            <v>91944</v>
          </cell>
        </row>
        <row r="267">
          <cell r="A267" t="str">
            <v>4.8.4</v>
          </cell>
          <cell r="B267" t="str">
            <v>Suministro e instalación de tubería lisa 16". Diámetro interno 0.36 RIB LOC NTC 4784</v>
          </cell>
          <cell r="C267" t="str">
            <v>ml</v>
          </cell>
          <cell r="D267">
            <v>111717</v>
          </cell>
        </row>
        <row r="268">
          <cell r="A268" t="str">
            <v>4.8.5</v>
          </cell>
          <cell r="B268" t="str">
            <v>Suministro e instalación de tubería lisa 18". Diámetro interno 0.45 RIB LOC NTC 4784</v>
          </cell>
          <cell r="C268" t="str">
            <v>ml</v>
          </cell>
          <cell r="D268">
            <v>148627</v>
          </cell>
        </row>
        <row r="269">
          <cell r="A269" t="str">
            <v>4.8.6</v>
          </cell>
          <cell r="B269" t="str">
            <v>Suministro e instalación de tubería lisa 40". Diámetro interno 1 RIB STEEL NTC 4784</v>
          </cell>
          <cell r="C269" t="str">
            <v>ml</v>
          </cell>
          <cell r="D269">
            <v>813302</v>
          </cell>
        </row>
        <row r="270">
          <cell r="A270" t="str">
            <v>4.8.7</v>
          </cell>
          <cell r="B270" t="str">
            <v xml:space="preserve">Suministro e instalación de tubería PVC 1.5". </v>
          </cell>
          <cell r="C270" t="str">
            <v>ml</v>
          </cell>
          <cell r="D270">
            <v>1377</v>
          </cell>
        </row>
        <row r="271">
          <cell r="A271" t="str">
            <v>4.8.8</v>
          </cell>
          <cell r="B271" t="str">
            <v>Suministro e instalación de tubería PVC 42".</v>
          </cell>
          <cell r="C271" t="str">
            <v>ml</v>
          </cell>
          <cell r="D271">
            <v>881080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Set>
  </externalBook>
</externalLink>
</file>

<file path=xl/externalLinks/externalLink4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ISFV"/>
      <sheetName val="Parámetros"/>
      <sheetName val="UC"/>
      <sheetName val="NdS"/>
      <sheetName val="Divipola"/>
      <sheetName val="Subsidio"/>
    </sheetNames>
    <sheetDataSet>
      <sheetData sheetId="0">
        <row r="7">
          <cell r="B7" t="str">
            <v>LA GUAJIRA</v>
          </cell>
        </row>
      </sheetData>
      <sheetData sheetId="1">
        <row r="18">
          <cell r="E18">
            <v>0.56748212971069478</v>
          </cell>
        </row>
        <row r="269">
          <cell r="C269">
            <v>147.55000000000001</v>
          </cell>
        </row>
      </sheetData>
      <sheetData sheetId="2"/>
      <sheetData sheetId="3"/>
      <sheetData sheetId="4"/>
      <sheetData sheetId="5"/>
    </sheetDataSet>
  </externalBook>
</externalLink>
</file>

<file path=xl/externalLinks/externalLink4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resupuesto"/>
      <sheetName val="Apus_Preliminares"/>
      <sheetName val="Apus_Cimentación_Est.Met"/>
      <sheetName val="Apus_HS"/>
      <sheetName val="Apus_In.Elect"/>
      <sheetName val="Apus_Cubierta"/>
      <sheetName val="Insumos"/>
      <sheetName val="Equipo_Trans "/>
      <sheetName val="M.Obra"/>
      <sheetName val="ESP.GENERAL"/>
    </sheetNames>
    <sheetDataSet>
      <sheetData sheetId="0" refreshError="1"/>
      <sheetData sheetId="1" refreshError="1"/>
      <sheetData sheetId="2" refreshError="1"/>
      <sheetData sheetId="3" refreshError="1"/>
      <sheetData sheetId="4" refreshError="1"/>
      <sheetData sheetId="5" refreshError="1"/>
      <sheetData sheetId="6">
        <row r="4">
          <cell r="A4" t="str">
            <v>A</v>
          </cell>
        </row>
        <row r="5">
          <cell r="A5">
            <v>1</v>
          </cell>
        </row>
        <row r="6">
          <cell r="A6" t="str">
            <v>A12</v>
          </cell>
        </row>
        <row r="7">
          <cell r="A7" t="str">
            <v>A01</v>
          </cell>
        </row>
        <row r="8">
          <cell r="A8" t="str">
            <v>A13</v>
          </cell>
        </row>
        <row r="9">
          <cell r="A9" t="str">
            <v>A11</v>
          </cell>
        </row>
        <row r="10">
          <cell r="A10" t="str">
            <v>A02</v>
          </cell>
        </row>
        <row r="11">
          <cell r="A11" t="str">
            <v>A04</v>
          </cell>
        </row>
        <row r="12">
          <cell r="A12" t="str">
            <v>A05</v>
          </cell>
        </row>
        <row r="13">
          <cell r="A13" t="str">
            <v>A03</v>
          </cell>
        </row>
        <row r="14">
          <cell r="A14" t="str">
            <v>A14</v>
          </cell>
        </row>
        <row r="15">
          <cell r="A15" t="str">
            <v>A06</v>
          </cell>
        </row>
        <row r="16">
          <cell r="A16" t="str">
            <v>A07</v>
          </cell>
        </row>
        <row r="17">
          <cell r="A17" t="str">
            <v>A08</v>
          </cell>
        </row>
        <row r="18">
          <cell r="A18" t="str">
            <v>A09</v>
          </cell>
        </row>
        <row r="19">
          <cell r="A19" t="str">
            <v>A15</v>
          </cell>
        </row>
        <row r="20">
          <cell r="A20" t="str">
            <v>A16</v>
          </cell>
        </row>
        <row r="21">
          <cell r="A21" t="str">
            <v>A17</v>
          </cell>
        </row>
        <row r="22">
          <cell r="A22" t="str">
            <v>A18</v>
          </cell>
        </row>
        <row r="23">
          <cell r="A23" t="str">
            <v>A19</v>
          </cell>
        </row>
        <row r="24">
          <cell r="A24" t="str">
            <v>B</v>
          </cell>
        </row>
        <row r="25">
          <cell r="A25" t="str">
            <v>B01</v>
          </cell>
        </row>
        <row r="26">
          <cell r="A26" t="str">
            <v>B06</v>
          </cell>
        </row>
        <row r="27">
          <cell r="A27" t="str">
            <v>B12</v>
          </cell>
        </row>
        <row r="28">
          <cell r="A28" t="str">
            <v>B02</v>
          </cell>
        </row>
        <row r="29">
          <cell r="A29" t="str">
            <v>B07</v>
          </cell>
        </row>
        <row r="30">
          <cell r="A30" t="str">
            <v>B09</v>
          </cell>
        </row>
        <row r="31">
          <cell r="A31" t="str">
            <v>B03</v>
          </cell>
        </row>
        <row r="32">
          <cell r="A32" t="str">
            <v>B05</v>
          </cell>
        </row>
        <row r="33">
          <cell r="A33" t="str">
            <v>B04</v>
          </cell>
        </row>
        <row r="34">
          <cell r="A34" t="str">
            <v>B08</v>
          </cell>
        </row>
        <row r="35">
          <cell r="A35" t="str">
            <v>B11</v>
          </cell>
        </row>
        <row r="36">
          <cell r="A36" t="str">
            <v>B10</v>
          </cell>
        </row>
        <row r="37">
          <cell r="A37" t="str">
            <v>B13</v>
          </cell>
        </row>
        <row r="38">
          <cell r="A38" t="str">
            <v>B14</v>
          </cell>
        </row>
        <row r="39">
          <cell r="A39" t="str">
            <v>B15</v>
          </cell>
        </row>
        <row r="40">
          <cell r="A40" t="str">
            <v>C</v>
          </cell>
        </row>
        <row r="41">
          <cell r="A41" t="str">
            <v>C15</v>
          </cell>
        </row>
        <row r="42">
          <cell r="A42" t="str">
            <v>C15A</v>
          </cell>
        </row>
        <row r="43">
          <cell r="A43" t="str">
            <v>C01</v>
          </cell>
        </row>
        <row r="44">
          <cell r="A44" t="str">
            <v>C30</v>
          </cell>
        </row>
        <row r="45">
          <cell r="A45" t="str">
            <v>C03</v>
          </cell>
        </row>
        <row r="46">
          <cell r="A46" t="str">
            <v>C24</v>
          </cell>
        </row>
        <row r="47">
          <cell r="A47" t="str">
            <v>C16</v>
          </cell>
        </row>
        <row r="48">
          <cell r="A48" t="str">
            <v>C39</v>
          </cell>
        </row>
        <row r="49">
          <cell r="A49" t="str">
            <v>C40</v>
          </cell>
        </row>
        <row r="50">
          <cell r="A50" t="str">
            <v>C04</v>
          </cell>
        </row>
        <row r="51">
          <cell r="A51" t="str">
            <v>C41</v>
          </cell>
        </row>
        <row r="52">
          <cell r="A52" t="str">
            <v>C27</v>
          </cell>
        </row>
        <row r="53">
          <cell r="A53" t="str">
            <v>C29</v>
          </cell>
        </row>
        <row r="54">
          <cell r="A54" t="str">
            <v>C28</v>
          </cell>
        </row>
        <row r="55">
          <cell r="A55" t="str">
            <v>C05</v>
          </cell>
        </row>
        <row r="56">
          <cell r="A56" t="str">
            <v>C42</v>
          </cell>
        </row>
        <row r="57">
          <cell r="A57" t="str">
            <v>C23</v>
          </cell>
        </row>
        <row r="58">
          <cell r="A58" t="str">
            <v>C06</v>
          </cell>
        </row>
        <row r="59">
          <cell r="A59" t="str">
            <v>C26</v>
          </cell>
        </row>
        <row r="60">
          <cell r="A60" t="str">
            <v>C20</v>
          </cell>
        </row>
        <row r="61">
          <cell r="A61" t="str">
            <v>C22</v>
          </cell>
        </row>
        <row r="62">
          <cell r="A62" t="str">
            <v>C07</v>
          </cell>
        </row>
        <row r="63">
          <cell r="A63" t="str">
            <v>C18</v>
          </cell>
        </row>
        <row r="64">
          <cell r="A64" t="str">
            <v>C17</v>
          </cell>
        </row>
        <row r="65">
          <cell r="A65" t="str">
            <v>C38</v>
          </cell>
        </row>
        <row r="66">
          <cell r="A66" t="str">
            <v>C12</v>
          </cell>
        </row>
        <row r="67">
          <cell r="A67" t="str">
            <v>C33</v>
          </cell>
        </row>
        <row r="68">
          <cell r="A68" t="str">
            <v>C37</v>
          </cell>
        </row>
        <row r="69">
          <cell r="A69" t="str">
            <v>C36</v>
          </cell>
        </row>
        <row r="70">
          <cell r="A70" t="str">
            <v>C02</v>
          </cell>
        </row>
        <row r="71">
          <cell r="A71" t="str">
            <v>C02A</v>
          </cell>
        </row>
        <row r="72">
          <cell r="A72" t="str">
            <v>C13</v>
          </cell>
        </row>
        <row r="73">
          <cell r="A73" t="str">
            <v>C32</v>
          </cell>
        </row>
        <row r="74">
          <cell r="A74" t="str">
            <v>C21</v>
          </cell>
        </row>
        <row r="75">
          <cell r="A75" t="str">
            <v>C08</v>
          </cell>
        </row>
        <row r="76">
          <cell r="A76" t="str">
            <v>C34</v>
          </cell>
        </row>
        <row r="77">
          <cell r="A77" t="str">
            <v>C14</v>
          </cell>
        </row>
        <row r="78">
          <cell r="A78" t="str">
            <v>C35</v>
          </cell>
        </row>
        <row r="79">
          <cell r="A79" t="str">
            <v>C09</v>
          </cell>
        </row>
        <row r="80">
          <cell r="A80" t="str">
            <v>C25</v>
          </cell>
        </row>
        <row r="81">
          <cell r="A81" t="str">
            <v>C19</v>
          </cell>
        </row>
        <row r="82">
          <cell r="A82" t="str">
            <v>C10</v>
          </cell>
        </row>
        <row r="83">
          <cell r="A83" t="str">
            <v>C11</v>
          </cell>
        </row>
        <row r="84">
          <cell r="A84" t="str">
            <v>C31</v>
          </cell>
        </row>
        <row r="85">
          <cell r="A85" t="str">
            <v>C43</v>
          </cell>
        </row>
        <row r="86">
          <cell r="A86" t="str">
            <v>C44</v>
          </cell>
        </row>
        <row r="87">
          <cell r="A87" t="str">
            <v>C45</v>
          </cell>
        </row>
        <row r="88">
          <cell r="A88" t="str">
            <v>C46</v>
          </cell>
        </row>
        <row r="89">
          <cell r="A89" t="str">
            <v>C47</v>
          </cell>
        </row>
        <row r="90">
          <cell r="A90" t="str">
            <v>C48</v>
          </cell>
        </row>
        <row r="91">
          <cell r="A91" t="str">
            <v>C49</v>
          </cell>
        </row>
        <row r="92">
          <cell r="A92" t="str">
            <v>C50</v>
          </cell>
        </row>
        <row r="93">
          <cell r="A93" t="str">
            <v>C51</v>
          </cell>
        </row>
        <row r="94">
          <cell r="A94" t="str">
            <v>C52</v>
          </cell>
        </row>
        <row r="95">
          <cell r="A95" t="str">
            <v>C53</v>
          </cell>
        </row>
        <row r="96">
          <cell r="A96" t="str">
            <v>C54</v>
          </cell>
        </row>
        <row r="97">
          <cell r="A97" t="str">
            <v>C55</v>
          </cell>
        </row>
        <row r="98">
          <cell r="A98" t="str">
            <v>C56</v>
          </cell>
        </row>
        <row r="99">
          <cell r="A99" t="str">
            <v>D</v>
          </cell>
        </row>
        <row r="100">
          <cell r="A100" t="str">
            <v>D23</v>
          </cell>
        </row>
        <row r="101">
          <cell r="A101" t="str">
            <v>D22</v>
          </cell>
        </row>
        <row r="102">
          <cell r="A102" t="str">
            <v>D20</v>
          </cell>
        </row>
        <row r="103">
          <cell r="A103" t="str">
            <v>D16</v>
          </cell>
        </row>
        <row r="104">
          <cell r="A104" t="str">
            <v>D21</v>
          </cell>
        </row>
        <row r="105">
          <cell r="A105" t="str">
            <v>D17</v>
          </cell>
        </row>
        <row r="106">
          <cell r="A106" t="str">
            <v>D01</v>
          </cell>
        </row>
        <row r="107">
          <cell r="A107" t="str">
            <v>D19</v>
          </cell>
        </row>
        <row r="108">
          <cell r="A108" t="str">
            <v>D15</v>
          </cell>
        </row>
        <row r="109">
          <cell r="A109" t="str">
            <v>D18</v>
          </cell>
        </row>
        <row r="110">
          <cell r="A110" t="str">
            <v>D14</v>
          </cell>
        </row>
        <row r="111">
          <cell r="A111" t="str">
            <v>D02</v>
          </cell>
        </row>
        <row r="112">
          <cell r="A112" t="str">
            <v>D05</v>
          </cell>
        </row>
        <row r="113">
          <cell r="A113" t="str">
            <v>D03</v>
          </cell>
        </row>
        <row r="114">
          <cell r="A114" t="str">
            <v>D13</v>
          </cell>
        </row>
        <row r="115">
          <cell r="A115" t="str">
            <v>D13A</v>
          </cell>
        </row>
        <row r="116">
          <cell r="A116" t="str">
            <v>D13B</v>
          </cell>
        </row>
        <row r="117">
          <cell r="A117" t="str">
            <v>D13C</v>
          </cell>
        </row>
        <row r="118">
          <cell r="A118" t="str">
            <v>D13D</v>
          </cell>
        </row>
        <row r="119">
          <cell r="A119" t="str">
            <v>D13E</v>
          </cell>
        </row>
        <row r="120">
          <cell r="A120" t="str">
            <v>D13F</v>
          </cell>
        </row>
        <row r="121">
          <cell r="A121" t="str">
            <v>D13G</v>
          </cell>
        </row>
        <row r="122">
          <cell r="A122" t="str">
            <v>D13H</v>
          </cell>
        </row>
        <row r="123">
          <cell r="A123" t="str">
            <v>D13I</v>
          </cell>
        </row>
        <row r="124">
          <cell r="A124" t="str">
            <v>D13J</v>
          </cell>
        </row>
        <row r="125">
          <cell r="A125" t="str">
            <v>D13K</v>
          </cell>
        </row>
        <row r="126">
          <cell r="A126" t="str">
            <v>D07</v>
          </cell>
        </row>
        <row r="127">
          <cell r="A127" t="str">
            <v>D10</v>
          </cell>
        </row>
        <row r="128">
          <cell r="A128" t="str">
            <v>D04</v>
          </cell>
        </row>
        <row r="129">
          <cell r="A129" t="str">
            <v>D04A</v>
          </cell>
        </row>
        <row r="130">
          <cell r="A130" t="str">
            <v>D04B</v>
          </cell>
        </row>
        <row r="131">
          <cell r="A131" t="str">
            <v>D04C</v>
          </cell>
        </row>
        <row r="132">
          <cell r="A132" t="str">
            <v>D06</v>
          </cell>
        </row>
        <row r="133">
          <cell r="A133" t="str">
            <v>D09</v>
          </cell>
        </row>
        <row r="134">
          <cell r="A134" t="str">
            <v>D12</v>
          </cell>
        </row>
        <row r="135">
          <cell r="A135" t="str">
            <v>D08</v>
          </cell>
        </row>
        <row r="136">
          <cell r="A136" t="str">
            <v>D11</v>
          </cell>
        </row>
        <row r="137">
          <cell r="A137" t="str">
            <v>D24</v>
          </cell>
        </row>
        <row r="138">
          <cell r="A138" t="str">
            <v>D25</v>
          </cell>
        </row>
        <row r="139">
          <cell r="A139" t="str">
            <v>D26</v>
          </cell>
        </row>
        <row r="140">
          <cell r="A140" t="str">
            <v>D27</v>
          </cell>
        </row>
        <row r="141">
          <cell r="A141" t="str">
            <v>D28</v>
          </cell>
        </row>
        <row r="142">
          <cell r="A142" t="str">
            <v>D29</v>
          </cell>
        </row>
        <row r="143">
          <cell r="A143" t="str">
            <v>ELEC</v>
          </cell>
        </row>
        <row r="144">
          <cell r="A144" t="str">
            <v>ELE-01</v>
          </cell>
        </row>
        <row r="145">
          <cell r="A145" t="str">
            <v>ELE-02</v>
          </cell>
        </row>
        <row r="146">
          <cell r="A146" t="str">
            <v>ELE-03</v>
          </cell>
        </row>
        <row r="147">
          <cell r="A147" t="str">
            <v>ELE-04</v>
          </cell>
        </row>
        <row r="148">
          <cell r="A148" t="str">
            <v>ELE-05</v>
          </cell>
        </row>
        <row r="149">
          <cell r="A149" t="str">
            <v>ELE-06</v>
          </cell>
        </row>
        <row r="153">
          <cell r="A153" t="str">
            <v>E</v>
          </cell>
        </row>
        <row r="154">
          <cell r="A154" t="str">
            <v>E01</v>
          </cell>
        </row>
        <row r="155">
          <cell r="A155" t="str">
            <v>E01A</v>
          </cell>
        </row>
        <row r="156">
          <cell r="A156" t="str">
            <v>E17</v>
          </cell>
        </row>
        <row r="157">
          <cell r="A157" t="str">
            <v>E25</v>
          </cell>
        </row>
        <row r="158">
          <cell r="A158" t="str">
            <v>E09</v>
          </cell>
        </row>
        <row r="159">
          <cell r="A159" t="str">
            <v>E21</v>
          </cell>
        </row>
        <row r="160">
          <cell r="A160" t="str">
            <v>E28</v>
          </cell>
        </row>
        <row r="161">
          <cell r="A161" t="str">
            <v>E26</v>
          </cell>
        </row>
        <row r="162">
          <cell r="A162" t="str">
            <v>E02</v>
          </cell>
        </row>
        <row r="163">
          <cell r="A163" t="str">
            <v>E02A</v>
          </cell>
        </row>
        <row r="164">
          <cell r="A164" t="str">
            <v>E02B</v>
          </cell>
        </row>
        <row r="165">
          <cell r="A165" t="str">
            <v>E54</v>
          </cell>
        </row>
        <row r="166">
          <cell r="A166" t="str">
            <v>E55</v>
          </cell>
        </row>
        <row r="167">
          <cell r="A167" t="str">
            <v>E52</v>
          </cell>
        </row>
        <row r="168">
          <cell r="A168" t="str">
            <v>E53</v>
          </cell>
        </row>
        <row r="169">
          <cell r="A169" t="str">
            <v>E48</v>
          </cell>
        </row>
        <row r="170">
          <cell r="A170" t="str">
            <v>E50</v>
          </cell>
        </row>
        <row r="171">
          <cell r="A171" t="str">
            <v>E49</v>
          </cell>
        </row>
        <row r="172">
          <cell r="A172" t="str">
            <v>E51</v>
          </cell>
        </row>
        <row r="173">
          <cell r="A173" t="str">
            <v>E44</v>
          </cell>
        </row>
        <row r="174">
          <cell r="A174" t="str">
            <v>E46</v>
          </cell>
        </row>
        <row r="175">
          <cell r="A175" t="str">
            <v>E45</v>
          </cell>
        </row>
        <row r="176">
          <cell r="A176" t="str">
            <v>E47</v>
          </cell>
        </row>
        <row r="177">
          <cell r="A177" t="str">
            <v>E42</v>
          </cell>
        </row>
        <row r="178">
          <cell r="A178" t="str">
            <v>E43</v>
          </cell>
        </row>
        <row r="179">
          <cell r="A179" t="str">
            <v>E40</v>
          </cell>
        </row>
        <row r="180">
          <cell r="A180" t="str">
            <v>E41</v>
          </cell>
        </row>
        <row r="181">
          <cell r="A181" t="str">
            <v>E36</v>
          </cell>
        </row>
        <row r="182">
          <cell r="A182" t="str">
            <v>E38</v>
          </cell>
        </row>
        <row r="183">
          <cell r="A183" t="str">
            <v>E39</v>
          </cell>
        </row>
        <row r="184">
          <cell r="A184" t="str">
            <v>E37</v>
          </cell>
        </row>
        <row r="185">
          <cell r="A185" t="str">
            <v>E32</v>
          </cell>
        </row>
        <row r="186">
          <cell r="A186" t="str">
            <v>E34</v>
          </cell>
        </row>
        <row r="187">
          <cell r="A187" t="str">
            <v>E33</v>
          </cell>
        </row>
        <row r="188">
          <cell r="A188" t="str">
            <v>E35</v>
          </cell>
        </row>
        <row r="189">
          <cell r="A189" t="str">
            <v>E03</v>
          </cell>
        </row>
        <row r="190">
          <cell r="A190" t="str">
            <v>E23</v>
          </cell>
        </row>
        <row r="191">
          <cell r="A191" t="str">
            <v>E22</v>
          </cell>
        </row>
        <row r="192">
          <cell r="A192" t="str">
            <v>E04</v>
          </cell>
        </row>
        <row r="193">
          <cell r="A193" t="str">
            <v>E05</v>
          </cell>
        </row>
        <row r="194">
          <cell r="A194" t="str">
            <v>E24</v>
          </cell>
        </row>
        <row r="195">
          <cell r="A195" t="str">
            <v>E68</v>
          </cell>
        </row>
        <row r="196">
          <cell r="A196" t="str">
            <v>E69</v>
          </cell>
        </row>
        <row r="197">
          <cell r="A197" t="str">
            <v>E70</v>
          </cell>
        </row>
        <row r="198">
          <cell r="A198" t="str">
            <v>E71</v>
          </cell>
        </row>
        <row r="199">
          <cell r="A199" t="str">
            <v>E06</v>
          </cell>
        </row>
        <row r="200">
          <cell r="A200" t="str">
            <v>E07</v>
          </cell>
        </row>
        <row r="201">
          <cell r="A201" t="str">
            <v>E08</v>
          </cell>
        </row>
        <row r="202">
          <cell r="A202" t="str">
            <v>E31</v>
          </cell>
        </row>
        <row r="203">
          <cell r="A203" t="str">
            <v>E30</v>
          </cell>
        </row>
        <row r="204">
          <cell r="A204" t="str">
            <v>E10</v>
          </cell>
        </row>
        <row r="205">
          <cell r="A205" t="str">
            <v>E29</v>
          </cell>
        </row>
        <row r="206">
          <cell r="A206" t="str">
            <v>E11</v>
          </cell>
        </row>
        <row r="207">
          <cell r="A207" t="str">
            <v>E60</v>
          </cell>
        </row>
        <row r="208">
          <cell r="A208" t="str">
            <v>E61</v>
          </cell>
        </row>
        <row r="209">
          <cell r="A209" t="str">
            <v>E58</v>
          </cell>
        </row>
        <row r="210">
          <cell r="A210" t="str">
            <v>E59</v>
          </cell>
        </row>
        <row r="211">
          <cell r="A211" t="str">
            <v>E56</v>
          </cell>
        </row>
        <row r="212">
          <cell r="A212" t="str">
            <v>E57</v>
          </cell>
        </row>
        <row r="213">
          <cell r="A213" t="str">
            <v>E66</v>
          </cell>
        </row>
        <row r="214">
          <cell r="A214" t="str">
            <v>E67</v>
          </cell>
        </row>
        <row r="215">
          <cell r="A215" t="str">
            <v>E67A</v>
          </cell>
        </row>
        <row r="216">
          <cell r="A216" t="str">
            <v>E67B</v>
          </cell>
        </row>
        <row r="217">
          <cell r="A217" t="str">
            <v>E64</v>
          </cell>
        </row>
        <row r="218">
          <cell r="A218" t="str">
            <v>E65</v>
          </cell>
        </row>
        <row r="219">
          <cell r="A219" t="str">
            <v>E62</v>
          </cell>
        </row>
        <row r="220">
          <cell r="A220" t="str">
            <v>E63</v>
          </cell>
        </row>
        <row r="221">
          <cell r="A221" t="str">
            <v>E13</v>
          </cell>
        </row>
        <row r="222">
          <cell r="A222" t="str">
            <v>E12</v>
          </cell>
        </row>
        <row r="223">
          <cell r="A223" t="str">
            <v>E14</v>
          </cell>
        </row>
        <row r="224">
          <cell r="A224" t="str">
            <v>E15</v>
          </cell>
        </row>
        <row r="225">
          <cell r="A225" t="str">
            <v>E16</v>
          </cell>
        </row>
        <row r="226">
          <cell r="A226" t="str">
            <v>E18</v>
          </cell>
        </row>
        <row r="227">
          <cell r="A227" t="str">
            <v>E19</v>
          </cell>
        </row>
        <row r="228">
          <cell r="A228" t="str">
            <v>E27</v>
          </cell>
        </row>
        <row r="229">
          <cell r="A229" t="str">
            <v>E20</v>
          </cell>
        </row>
        <row r="230">
          <cell r="A230" t="str">
            <v>E72</v>
          </cell>
        </row>
        <row r="231">
          <cell r="A231" t="str">
            <v>E76</v>
          </cell>
        </row>
        <row r="232">
          <cell r="A232" t="str">
            <v>E77</v>
          </cell>
        </row>
        <row r="233">
          <cell r="A233" t="str">
            <v>E78</v>
          </cell>
        </row>
        <row r="234">
          <cell r="A234" t="str">
            <v>F</v>
          </cell>
        </row>
        <row r="235">
          <cell r="A235" t="str">
            <v>F09</v>
          </cell>
        </row>
        <row r="236">
          <cell r="A236" t="str">
            <v>F02</v>
          </cell>
        </row>
        <row r="237">
          <cell r="A237" t="str">
            <v>F01</v>
          </cell>
        </row>
        <row r="238">
          <cell r="A238" t="str">
            <v>F03</v>
          </cell>
        </row>
        <row r="239">
          <cell r="A239" t="str">
            <v>F07</v>
          </cell>
        </row>
        <row r="240">
          <cell r="A240" t="str">
            <v>F11</v>
          </cell>
        </row>
        <row r="241">
          <cell r="A241" t="str">
            <v>F08</v>
          </cell>
        </row>
        <row r="242">
          <cell r="A242" t="str">
            <v>F05</v>
          </cell>
        </row>
        <row r="243">
          <cell r="A243" t="str">
            <v>F04</v>
          </cell>
        </row>
        <row r="244">
          <cell r="A244" t="str">
            <v>F06</v>
          </cell>
        </row>
        <row r="245">
          <cell r="A245" t="str">
            <v>F10</v>
          </cell>
        </row>
        <row r="246">
          <cell r="A246" t="str">
            <v>F12</v>
          </cell>
        </row>
        <row r="247">
          <cell r="A247" t="str">
            <v>F13</v>
          </cell>
        </row>
        <row r="248">
          <cell r="A248" t="str">
            <v>F14</v>
          </cell>
        </row>
        <row r="249">
          <cell r="A249" t="str">
            <v>F15</v>
          </cell>
        </row>
        <row r="250">
          <cell r="A250" t="str">
            <v>G</v>
          </cell>
        </row>
        <row r="251">
          <cell r="A251" t="str">
            <v>G1</v>
          </cell>
        </row>
        <row r="252">
          <cell r="A252" t="str">
            <v>G2</v>
          </cell>
        </row>
        <row r="253">
          <cell r="A253" t="str">
            <v>G3</v>
          </cell>
        </row>
        <row r="254">
          <cell r="A254" t="str">
            <v>G4</v>
          </cell>
        </row>
        <row r="255">
          <cell r="A255" t="str">
            <v>H</v>
          </cell>
        </row>
        <row r="256">
          <cell r="A256" t="str">
            <v>H11</v>
          </cell>
        </row>
        <row r="257">
          <cell r="A257" t="str">
            <v>H08</v>
          </cell>
        </row>
        <row r="258">
          <cell r="A258" t="str">
            <v>H01</v>
          </cell>
        </row>
        <row r="259">
          <cell r="A259" t="str">
            <v>H02</v>
          </cell>
        </row>
        <row r="260">
          <cell r="A260" t="str">
            <v>H12</v>
          </cell>
        </row>
        <row r="261">
          <cell r="A261" t="str">
            <v>H03</v>
          </cell>
        </row>
        <row r="262">
          <cell r="A262" t="str">
            <v>H04</v>
          </cell>
        </row>
        <row r="263">
          <cell r="A263" t="str">
            <v>H13</v>
          </cell>
        </row>
        <row r="264">
          <cell r="A264" t="str">
            <v>H09</v>
          </cell>
        </row>
        <row r="265">
          <cell r="A265" t="str">
            <v>H10</v>
          </cell>
        </row>
        <row r="266">
          <cell r="A266" t="str">
            <v>H15</v>
          </cell>
        </row>
        <row r="267">
          <cell r="A267" t="str">
            <v>H16</v>
          </cell>
        </row>
        <row r="268">
          <cell r="A268" t="str">
            <v>H05</v>
          </cell>
        </row>
        <row r="269">
          <cell r="A269" t="str">
            <v>H06</v>
          </cell>
        </row>
        <row r="270">
          <cell r="A270" t="str">
            <v>H07</v>
          </cell>
        </row>
        <row r="271">
          <cell r="A271" t="str">
            <v>H14</v>
          </cell>
        </row>
        <row r="272">
          <cell r="A272" t="str">
            <v>H17</v>
          </cell>
        </row>
        <row r="273">
          <cell r="A273" t="str">
            <v>H18</v>
          </cell>
        </row>
        <row r="274">
          <cell r="A274" t="str">
            <v>H19</v>
          </cell>
        </row>
        <row r="275">
          <cell r="A275" t="str">
            <v>H20</v>
          </cell>
        </row>
        <row r="276">
          <cell r="A276" t="str">
            <v>H21</v>
          </cell>
        </row>
        <row r="277">
          <cell r="A277" t="str">
            <v>I</v>
          </cell>
        </row>
        <row r="279">
          <cell r="A279" t="str">
            <v>J</v>
          </cell>
        </row>
        <row r="280">
          <cell r="A280" t="str">
            <v>J02</v>
          </cell>
        </row>
        <row r="281">
          <cell r="A281" t="str">
            <v>J06</v>
          </cell>
        </row>
        <row r="282">
          <cell r="A282" t="str">
            <v>J12</v>
          </cell>
        </row>
        <row r="283">
          <cell r="A283" t="str">
            <v>J01</v>
          </cell>
        </row>
        <row r="284">
          <cell r="A284" t="str">
            <v>J08</v>
          </cell>
        </row>
        <row r="285">
          <cell r="A285" t="str">
            <v>J07</v>
          </cell>
        </row>
        <row r="286">
          <cell r="A286" t="str">
            <v>J07A</v>
          </cell>
        </row>
        <row r="287">
          <cell r="A287" t="str">
            <v>J05</v>
          </cell>
        </row>
        <row r="288">
          <cell r="A288" t="str">
            <v>J11</v>
          </cell>
        </row>
        <row r="289">
          <cell r="A289" t="str">
            <v xml:space="preserve">  </v>
          </cell>
        </row>
        <row r="290">
          <cell r="A290" t="str">
            <v>J10</v>
          </cell>
        </row>
        <row r="291">
          <cell r="A291" t="str">
            <v>J04</v>
          </cell>
        </row>
        <row r="292">
          <cell r="A292" t="str">
            <v>J09</v>
          </cell>
        </row>
        <row r="293">
          <cell r="A293" t="str">
            <v>J15</v>
          </cell>
        </row>
        <row r="294">
          <cell r="A294" t="str">
            <v>J20</v>
          </cell>
        </row>
        <row r="295">
          <cell r="A295" t="str">
            <v>K</v>
          </cell>
        </row>
        <row r="296">
          <cell r="A296" t="str">
            <v>K10</v>
          </cell>
        </row>
        <row r="297">
          <cell r="A297" t="str">
            <v>K11</v>
          </cell>
        </row>
        <row r="298">
          <cell r="A298" t="str">
            <v>K13</v>
          </cell>
        </row>
        <row r="299">
          <cell r="A299" t="str">
            <v>K14</v>
          </cell>
        </row>
        <row r="300">
          <cell r="A300" t="str">
            <v>K06</v>
          </cell>
        </row>
        <row r="301">
          <cell r="A301" t="str">
            <v>K07</v>
          </cell>
        </row>
        <row r="302">
          <cell r="A302" t="str">
            <v>K17</v>
          </cell>
        </row>
        <row r="303">
          <cell r="A303" t="str">
            <v>K18</v>
          </cell>
        </row>
        <row r="304">
          <cell r="A304" t="str">
            <v>K08</v>
          </cell>
        </row>
        <row r="305">
          <cell r="A305" t="str">
            <v>K19</v>
          </cell>
        </row>
        <row r="306">
          <cell r="A306" t="str">
            <v>K09</v>
          </cell>
        </row>
        <row r="307">
          <cell r="A307" t="str">
            <v>K12</v>
          </cell>
        </row>
        <row r="308">
          <cell r="A308" t="str">
            <v>K16</v>
          </cell>
        </row>
        <row r="309">
          <cell r="A309" t="str">
            <v>K02</v>
          </cell>
        </row>
        <row r="310">
          <cell r="A310" t="str">
            <v>K15</v>
          </cell>
        </row>
        <row r="311">
          <cell r="A311" t="str">
            <v>K01</v>
          </cell>
        </row>
        <row r="312">
          <cell r="A312" t="str">
            <v>K03</v>
          </cell>
        </row>
        <row r="313">
          <cell r="A313" t="str">
            <v>K04</v>
          </cell>
        </row>
        <row r="314">
          <cell r="A314" t="str">
            <v>K05</v>
          </cell>
        </row>
        <row r="315">
          <cell r="A315" t="str">
            <v>K20</v>
          </cell>
        </row>
        <row r="316">
          <cell r="A316" t="str">
            <v>K21</v>
          </cell>
        </row>
        <row r="317">
          <cell r="A317" t="str">
            <v>K22</v>
          </cell>
        </row>
        <row r="318">
          <cell r="A318" t="str">
            <v>K23</v>
          </cell>
        </row>
        <row r="319">
          <cell r="A319" t="str">
            <v>L</v>
          </cell>
        </row>
        <row r="320">
          <cell r="A320" t="str">
            <v>L12</v>
          </cell>
        </row>
        <row r="321">
          <cell r="A321" t="str">
            <v>L02</v>
          </cell>
        </row>
        <row r="322">
          <cell r="A322" t="str">
            <v>L01</v>
          </cell>
        </row>
        <row r="323">
          <cell r="A323" t="str">
            <v>L11</v>
          </cell>
        </row>
        <row r="324">
          <cell r="A324" t="str">
            <v>L03</v>
          </cell>
        </row>
        <row r="325">
          <cell r="A325" t="str">
            <v>L04</v>
          </cell>
        </row>
        <row r="326">
          <cell r="A326" t="str">
            <v>L05</v>
          </cell>
        </row>
        <row r="327">
          <cell r="A327" t="str">
            <v>L06</v>
          </cell>
        </row>
        <row r="328">
          <cell r="A328" t="str">
            <v>L07</v>
          </cell>
        </row>
        <row r="329">
          <cell r="A329" t="str">
            <v>L08</v>
          </cell>
        </row>
        <row r="330">
          <cell r="A330" t="str">
            <v>L09</v>
          </cell>
        </row>
        <row r="331">
          <cell r="A331" t="str">
            <v>L10</v>
          </cell>
        </row>
        <row r="332">
          <cell r="A332" t="str">
            <v>L13</v>
          </cell>
        </row>
        <row r="333">
          <cell r="A333" t="str">
            <v>L14</v>
          </cell>
        </row>
        <row r="334">
          <cell r="A334" t="str">
            <v>L15</v>
          </cell>
        </row>
        <row r="335">
          <cell r="A335" t="str">
            <v>L16</v>
          </cell>
        </row>
        <row r="336">
          <cell r="A336" t="str">
            <v>L17</v>
          </cell>
        </row>
        <row r="337">
          <cell r="A337" t="str">
            <v>L18</v>
          </cell>
        </row>
        <row r="338">
          <cell r="A338" t="str">
            <v>L19</v>
          </cell>
        </row>
        <row r="339">
          <cell r="A339" t="str">
            <v>L20</v>
          </cell>
        </row>
        <row r="340">
          <cell r="A340" t="str">
            <v>L21</v>
          </cell>
        </row>
        <row r="341">
          <cell r="A341" t="str">
            <v>L22</v>
          </cell>
        </row>
        <row r="342">
          <cell r="A342" t="str">
            <v>L23</v>
          </cell>
        </row>
        <row r="343">
          <cell r="A343" t="str">
            <v>L24</v>
          </cell>
        </row>
        <row r="344">
          <cell r="A344" t="str">
            <v>L25</v>
          </cell>
        </row>
        <row r="345">
          <cell r="A345" t="str">
            <v>L26</v>
          </cell>
        </row>
        <row r="346">
          <cell r="A346" t="str">
            <v>L27</v>
          </cell>
        </row>
        <row r="347">
          <cell r="A347" t="str">
            <v>M</v>
          </cell>
        </row>
        <row r="348">
          <cell r="A348" t="str">
            <v>M01</v>
          </cell>
        </row>
        <row r="349">
          <cell r="A349" t="str">
            <v>M02</v>
          </cell>
        </row>
        <row r="352">
          <cell r="A352" t="str">
            <v>O</v>
          </cell>
        </row>
        <row r="353">
          <cell r="A353" t="str">
            <v>O36</v>
          </cell>
        </row>
        <row r="354">
          <cell r="A354" t="str">
            <v>O12</v>
          </cell>
        </row>
        <row r="355">
          <cell r="A355" t="str">
            <v>O32</v>
          </cell>
        </row>
        <row r="356">
          <cell r="A356" t="str">
            <v>O39</v>
          </cell>
        </row>
        <row r="357">
          <cell r="A357" t="str">
            <v>O28</v>
          </cell>
        </row>
        <row r="358">
          <cell r="A358" t="str">
            <v>O01</v>
          </cell>
        </row>
        <row r="359">
          <cell r="A359" t="str">
            <v>O33</v>
          </cell>
        </row>
        <row r="360">
          <cell r="A360" t="str">
            <v>O24</v>
          </cell>
        </row>
        <row r="361">
          <cell r="A361" t="str">
            <v>O02</v>
          </cell>
        </row>
        <row r="362">
          <cell r="A362" t="str">
            <v>O03</v>
          </cell>
        </row>
        <row r="363">
          <cell r="A363" t="str">
            <v>O22</v>
          </cell>
        </row>
        <row r="364">
          <cell r="A364" t="str">
            <v>O06</v>
          </cell>
        </row>
        <row r="365">
          <cell r="A365" t="str">
            <v>O27</v>
          </cell>
        </row>
        <row r="366">
          <cell r="A366" t="str">
            <v>O26</v>
          </cell>
        </row>
        <row r="367">
          <cell r="A367" t="str">
            <v>O07</v>
          </cell>
        </row>
        <row r="368">
          <cell r="A368" t="str">
            <v>O08</v>
          </cell>
        </row>
        <row r="369">
          <cell r="A369" t="str">
            <v>O08A</v>
          </cell>
        </row>
        <row r="370">
          <cell r="A370" t="str">
            <v>O09</v>
          </cell>
        </row>
        <row r="371">
          <cell r="A371" t="str">
            <v>O37</v>
          </cell>
        </row>
        <row r="372">
          <cell r="A372" t="str">
            <v>O10</v>
          </cell>
        </row>
        <row r="373">
          <cell r="A373" t="str">
            <v>O11</v>
          </cell>
        </row>
        <row r="374">
          <cell r="A374" t="str">
            <v>O38</v>
          </cell>
        </row>
        <row r="375">
          <cell r="A375" t="str">
            <v>O29</v>
          </cell>
        </row>
        <row r="376">
          <cell r="A376" t="str">
            <v>O05</v>
          </cell>
        </row>
        <row r="377">
          <cell r="A377" t="str">
            <v>O31</v>
          </cell>
        </row>
        <row r="378">
          <cell r="A378" t="str">
            <v>O13</v>
          </cell>
        </row>
        <row r="379">
          <cell r="A379" t="str">
            <v>O14</v>
          </cell>
        </row>
        <row r="380">
          <cell r="A380" t="str">
            <v>O15</v>
          </cell>
        </row>
        <row r="381">
          <cell r="A381" t="str">
            <v>O04</v>
          </cell>
        </row>
        <row r="382">
          <cell r="A382" t="str">
            <v>O16</v>
          </cell>
        </row>
        <row r="383">
          <cell r="A383" t="str">
            <v>O17</v>
          </cell>
        </row>
        <row r="384">
          <cell r="A384" t="str">
            <v>O30</v>
          </cell>
        </row>
        <row r="385">
          <cell r="A385" t="str">
            <v>O35</v>
          </cell>
        </row>
        <row r="386">
          <cell r="A386" t="str">
            <v>O25</v>
          </cell>
        </row>
        <row r="387">
          <cell r="A387" t="str">
            <v>O18</v>
          </cell>
        </row>
        <row r="388">
          <cell r="A388" t="str">
            <v>O34</v>
          </cell>
        </row>
        <row r="389">
          <cell r="A389" t="str">
            <v>O19</v>
          </cell>
        </row>
        <row r="390">
          <cell r="A390" t="str">
            <v>O20</v>
          </cell>
        </row>
        <row r="391">
          <cell r="A391" t="str">
            <v>O20A</v>
          </cell>
        </row>
        <row r="392">
          <cell r="A392" t="str">
            <v>O21</v>
          </cell>
        </row>
        <row r="393">
          <cell r="A393" t="str">
            <v>O23</v>
          </cell>
        </row>
        <row r="394">
          <cell r="A394" t="str">
            <v>O40</v>
          </cell>
        </row>
        <row r="395">
          <cell r="A395" t="str">
            <v>O41</v>
          </cell>
        </row>
        <row r="396">
          <cell r="A396" t="str">
            <v>O42</v>
          </cell>
        </row>
        <row r="397">
          <cell r="A397" t="str">
            <v>O43</v>
          </cell>
        </row>
        <row r="398">
          <cell r="A398" t="str">
            <v>O44</v>
          </cell>
        </row>
        <row r="399">
          <cell r="A399" t="str">
            <v>O45</v>
          </cell>
        </row>
        <row r="403">
          <cell r="A403" t="str">
            <v>P</v>
          </cell>
        </row>
        <row r="404">
          <cell r="A404" t="str">
            <v>P12</v>
          </cell>
        </row>
        <row r="405">
          <cell r="A405" t="str">
            <v>P11</v>
          </cell>
        </row>
        <row r="406">
          <cell r="A406" t="str">
            <v>P09</v>
          </cell>
        </row>
        <row r="407">
          <cell r="A407" t="str">
            <v>P01</v>
          </cell>
        </row>
        <row r="408">
          <cell r="A408" t="str">
            <v>P16</v>
          </cell>
        </row>
        <row r="409">
          <cell r="A409" t="str">
            <v>P17</v>
          </cell>
        </row>
        <row r="410">
          <cell r="A410" t="str">
            <v>P15</v>
          </cell>
        </row>
        <row r="411">
          <cell r="A411" t="str">
            <v>P02</v>
          </cell>
        </row>
        <row r="412">
          <cell r="A412" t="str">
            <v>P04</v>
          </cell>
        </row>
        <row r="413">
          <cell r="A413" t="str">
            <v>P03</v>
          </cell>
        </row>
        <row r="414">
          <cell r="A414" t="str">
            <v>P10</v>
          </cell>
        </row>
        <row r="415">
          <cell r="A415" t="str">
            <v>P05</v>
          </cell>
        </row>
        <row r="416">
          <cell r="A416" t="str">
            <v>P07</v>
          </cell>
        </row>
        <row r="417">
          <cell r="A417" t="str">
            <v>P13</v>
          </cell>
        </row>
        <row r="418">
          <cell r="A418" t="str">
            <v>P14</v>
          </cell>
        </row>
        <row r="419">
          <cell r="A419" t="str">
            <v>P06</v>
          </cell>
        </row>
        <row r="420">
          <cell r="A420" t="str">
            <v>P08</v>
          </cell>
        </row>
        <row r="421">
          <cell r="A421" t="str">
            <v>P18</v>
          </cell>
        </row>
        <row r="422">
          <cell r="A422" t="str">
            <v>P19</v>
          </cell>
        </row>
        <row r="423">
          <cell r="A423" t="str">
            <v>P20</v>
          </cell>
        </row>
        <row r="424">
          <cell r="A424" t="str">
            <v>P21</v>
          </cell>
        </row>
        <row r="425">
          <cell r="A425" t="str">
            <v>Q</v>
          </cell>
        </row>
        <row r="426">
          <cell r="A426" t="str">
            <v>Q06</v>
          </cell>
        </row>
        <row r="427">
          <cell r="A427" t="str">
            <v>Q02</v>
          </cell>
        </row>
        <row r="428">
          <cell r="A428" t="str">
            <v>Q03</v>
          </cell>
        </row>
        <row r="429">
          <cell r="A429" t="str">
            <v>Q05</v>
          </cell>
        </row>
        <row r="430">
          <cell r="A430" t="str">
            <v>Q01</v>
          </cell>
        </row>
        <row r="431">
          <cell r="A431" t="str">
            <v>Q04</v>
          </cell>
        </row>
        <row r="432">
          <cell r="A432" t="str">
            <v>Q07</v>
          </cell>
        </row>
        <row r="433">
          <cell r="A433" t="str">
            <v>Q08</v>
          </cell>
        </row>
        <row r="434">
          <cell r="A434" t="str">
            <v>Q09</v>
          </cell>
        </row>
        <row r="435">
          <cell r="A435" t="str">
            <v>Q10</v>
          </cell>
        </row>
        <row r="436">
          <cell r="A436" t="str">
            <v>R</v>
          </cell>
        </row>
        <row r="437">
          <cell r="A437" t="str">
            <v>R02</v>
          </cell>
        </row>
        <row r="438">
          <cell r="A438" t="str">
            <v>R01</v>
          </cell>
        </row>
        <row r="439">
          <cell r="A439" t="str">
            <v>R03</v>
          </cell>
        </row>
        <row r="440">
          <cell r="A440" t="str">
            <v>R04</v>
          </cell>
        </row>
        <row r="441">
          <cell r="A441" t="str">
            <v>R05</v>
          </cell>
        </row>
        <row r="442">
          <cell r="A442" t="str">
            <v>R06</v>
          </cell>
        </row>
        <row r="443">
          <cell r="A443" t="str">
            <v>R07</v>
          </cell>
        </row>
        <row r="444">
          <cell r="A444" t="str">
            <v>S</v>
          </cell>
        </row>
        <row r="445">
          <cell r="A445" t="str">
            <v>S108</v>
          </cell>
        </row>
        <row r="446">
          <cell r="A446" t="str">
            <v>S122</v>
          </cell>
        </row>
        <row r="447">
          <cell r="A447" t="str">
            <v>S169</v>
          </cell>
        </row>
        <row r="448">
          <cell r="A448" t="str">
            <v>S170</v>
          </cell>
        </row>
        <row r="449">
          <cell r="A449" t="str">
            <v>S90</v>
          </cell>
        </row>
        <row r="450">
          <cell r="A450" t="str">
            <v>S163</v>
          </cell>
        </row>
        <row r="451">
          <cell r="A451" t="str">
            <v>S91</v>
          </cell>
        </row>
        <row r="452">
          <cell r="A452" t="str">
            <v>S89</v>
          </cell>
        </row>
        <row r="453">
          <cell r="A453" t="str">
            <v>S235</v>
          </cell>
        </row>
        <row r="454">
          <cell r="A454" t="str">
            <v>S92</v>
          </cell>
        </row>
        <row r="455">
          <cell r="A455" t="str">
            <v>S177</v>
          </cell>
        </row>
        <row r="456">
          <cell r="A456" t="str">
            <v>S93</v>
          </cell>
        </row>
        <row r="457">
          <cell r="A457" t="str">
            <v>S178</v>
          </cell>
        </row>
        <row r="458">
          <cell r="A458" t="str">
            <v>S179</v>
          </cell>
        </row>
        <row r="459">
          <cell r="A459" t="str">
            <v>S01</v>
          </cell>
        </row>
        <row r="460">
          <cell r="A460" t="str">
            <v>S01A</v>
          </cell>
        </row>
        <row r="461">
          <cell r="A461" t="str">
            <v>S02</v>
          </cell>
        </row>
        <row r="462">
          <cell r="A462" t="str">
            <v>S130</v>
          </cell>
        </row>
        <row r="463">
          <cell r="A463" t="str">
            <v>S133</v>
          </cell>
        </row>
        <row r="464">
          <cell r="A464" t="str">
            <v>S98</v>
          </cell>
        </row>
        <row r="465">
          <cell r="A465" t="str">
            <v>S99</v>
          </cell>
        </row>
        <row r="466">
          <cell r="A466" t="str">
            <v>S136</v>
          </cell>
        </row>
        <row r="467">
          <cell r="A467" t="str">
            <v>S117</v>
          </cell>
        </row>
        <row r="468">
          <cell r="A468" t="str">
            <v>S116</v>
          </cell>
        </row>
        <row r="469">
          <cell r="A469" t="str">
            <v>S04</v>
          </cell>
        </row>
        <row r="470">
          <cell r="A470" t="str">
            <v>S115</v>
          </cell>
        </row>
        <row r="471">
          <cell r="A471" t="str">
            <v>S03</v>
          </cell>
        </row>
        <row r="472">
          <cell r="A472" t="str">
            <v>S05</v>
          </cell>
        </row>
        <row r="473">
          <cell r="A473" t="str">
            <v>S145</v>
          </cell>
        </row>
        <row r="474">
          <cell r="A474" t="str">
            <v>S06</v>
          </cell>
        </row>
        <row r="475">
          <cell r="A475" t="str">
            <v>S146</v>
          </cell>
        </row>
        <row r="476">
          <cell r="A476" t="str">
            <v>S10</v>
          </cell>
        </row>
        <row r="477">
          <cell r="A477" t="str">
            <v>S196</v>
          </cell>
        </row>
        <row r="478">
          <cell r="A478" t="str">
            <v>S113</v>
          </cell>
        </row>
        <row r="479">
          <cell r="A479" t="str">
            <v>S11</v>
          </cell>
        </row>
        <row r="480">
          <cell r="A480" t="str">
            <v>S188</v>
          </cell>
        </row>
        <row r="481">
          <cell r="A481" t="str">
            <v>S87</v>
          </cell>
        </row>
        <row r="482">
          <cell r="A482" t="str">
            <v>S88</v>
          </cell>
        </row>
        <row r="483">
          <cell r="A483" t="str">
            <v>S152</v>
          </cell>
        </row>
        <row r="484">
          <cell r="A484" t="str">
            <v>S151</v>
          </cell>
        </row>
        <row r="485">
          <cell r="A485" t="str">
            <v>S149</v>
          </cell>
        </row>
        <row r="486">
          <cell r="A486" t="str">
            <v>S239</v>
          </cell>
        </row>
        <row r="487">
          <cell r="A487" t="str">
            <v>S153</v>
          </cell>
        </row>
        <row r="488">
          <cell r="A488" t="str">
            <v>S234</v>
          </cell>
        </row>
        <row r="489">
          <cell r="A489" t="str">
            <v>S150</v>
          </cell>
        </row>
        <row r="490">
          <cell r="A490" t="str">
            <v>S217</v>
          </cell>
        </row>
        <row r="491">
          <cell r="A491" t="str">
            <v>S94</v>
          </cell>
        </row>
        <row r="492">
          <cell r="A492" t="str">
            <v>S37</v>
          </cell>
        </row>
        <row r="493">
          <cell r="A493" t="str">
            <v>S100</v>
          </cell>
        </row>
        <row r="494">
          <cell r="A494" t="str">
            <v>S101</v>
          </cell>
        </row>
        <row r="495">
          <cell r="A495" t="str">
            <v>S135</v>
          </cell>
        </row>
        <row r="496">
          <cell r="A496" t="str">
            <v>S233</v>
          </cell>
        </row>
        <row r="497">
          <cell r="A497" t="str">
            <v>S12</v>
          </cell>
        </row>
        <row r="498">
          <cell r="A498" t="str">
            <v>S13</v>
          </cell>
        </row>
        <row r="499">
          <cell r="A499" t="str">
            <v>S14</v>
          </cell>
        </row>
        <row r="500">
          <cell r="A500" t="str">
            <v>S123</v>
          </cell>
        </row>
        <row r="501">
          <cell r="A501" t="str">
            <v>S15</v>
          </cell>
        </row>
        <row r="502">
          <cell r="A502" t="str">
            <v>S138</v>
          </cell>
        </row>
        <row r="503">
          <cell r="A503" t="str">
            <v>S139</v>
          </cell>
        </row>
        <row r="504">
          <cell r="A504" t="str">
            <v>S140</v>
          </cell>
        </row>
        <row r="505">
          <cell r="A505" t="str">
            <v>S173</v>
          </cell>
        </row>
        <row r="506">
          <cell r="A506" t="str">
            <v>S16</v>
          </cell>
        </row>
        <row r="507">
          <cell r="A507" t="str">
            <v>S17</v>
          </cell>
        </row>
        <row r="508">
          <cell r="A508" t="str">
            <v>S18</v>
          </cell>
        </row>
        <row r="509">
          <cell r="A509" t="str">
            <v>S08</v>
          </cell>
        </row>
        <row r="510">
          <cell r="A510" t="str">
            <v>S19</v>
          </cell>
        </row>
        <row r="511">
          <cell r="A511" t="str">
            <v>S219</v>
          </cell>
        </row>
        <row r="512">
          <cell r="A512" t="str">
            <v>S111</v>
          </cell>
        </row>
        <row r="513">
          <cell r="A513" t="str">
            <v>S165</v>
          </cell>
        </row>
        <row r="514">
          <cell r="A514" t="str">
            <v>S213</v>
          </cell>
        </row>
        <row r="515">
          <cell r="A515" t="str">
            <v>S211</v>
          </cell>
        </row>
        <row r="516">
          <cell r="A516" t="str">
            <v>S212</v>
          </cell>
        </row>
        <row r="517">
          <cell r="A517" t="str">
            <v>S210</v>
          </cell>
        </row>
        <row r="518">
          <cell r="A518" t="str">
            <v>S207</v>
          </cell>
        </row>
        <row r="519">
          <cell r="A519" t="str">
            <v>S208</v>
          </cell>
        </row>
        <row r="520">
          <cell r="A520" t="str">
            <v>S209</v>
          </cell>
        </row>
        <row r="521">
          <cell r="A521" t="str">
            <v>S206</v>
          </cell>
        </row>
        <row r="522">
          <cell r="A522" t="str">
            <v>S203</v>
          </cell>
        </row>
        <row r="523">
          <cell r="A523" t="str">
            <v>S204</v>
          </cell>
        </row>
        <row r="524">
          <cell r="A524" t="str">
            <v>S205</v>
          </cell>
        </row>
        <row r="525">
          <cell r="A525" t="str">
            <v>S202</v>
          </cell>
        </row>
        <row r="526">
          <cell r="A526" t="str">
            <v>S200</v>
          </cell>
        </row>
        <row r="527">
          <cell r="A527" t="str">
            <v>S201</v>
          </cell>
        </row>
        <row r="528">
          <cell r="A528" t="str">
            <v>S156</v>
          </cell>
        </row>
        <row r="529">
          <cell r="A529" t="str">
            <v>S21</v>
          </cell>
        </row>
        <row r="530">
          <cell r="A530" t="str">
            <v>S155</v>
          </cell>
        </row>
        <row r="531">
          <cell r="A531" t="str">
            <v>S124</v>
          </cell>
        </row>
        <row r="532">
          <cell r="A532" t="str">
            <v>S186</v>
          </cell>
        </row>
        <row r="533">
          <cell r="A533" t="str">
            <v>S187</v>
          </cell>
        </row>
        <row r="534">
          <cell r="A534" t="str">
            <v>S106</v>
          </cell>
        </row>
        <row r="535">
          <cell r="A535" t="str">
            <v>S179</v>
          </cell>
        </row>
        <row r="536">
          <cell r="A536" t="str">
            <v>S180</v>
          </cell>
        </row>
        <row r="537">
          <cell r="A537" t="str">
            <v>S22</v>
          </cell>
        </row>
        <row r="538">
          <cell r="A538" t="str">
            <v>S195</v>
          </cell>
        </row>
        <row r="539">
          <cell r="A539" t="str">
            <v>S218</v>
          </cell>
        </row>
        <row r="540">
          <cell r="A540" t="str">
            <v>S23</v>
          </cell>
        </row>
        <row r="541">
          <cell r="A541" t="str">
            <v>S157</v>
          </cell>
        </row>
        <row r="542">
          <cell r="A542" t="str">
            <v>S112</v>
          </cell>
        </row>
        <row r="543">
          <cell r="A543" t="str">
            <v>S24</v>
          </cell>
        </row>
        <row r="544">
          <cell r="A544" t="str">
            <v>S25</v>
          </cell>
        </row>
        <row r="545">
          <cell r="A545" t="str">
            <v>S27</v>
          </cell>
        </row>
        <row r="546">
          <cell r="A546" t="str">
            <v>S118</v>
          </cell>
        </row>
        <row r="547">
          <cell r="A547" t="str">
            <v>S26</v>
          </cell>
        </row>
        <row r="548">
          <cell r="A548" t="str">
            <v>S28</v>
          </cell>
        </row>
        <row r="549">
          <cell r="A549" t="str">
            <v>S142</v>
          </cell>
        </row>
        <row r="550">
          <cell r="A550" t="str">
            <v>S143</v>
          </cell>
        </row>
        <row r="551">
          <cell r="A551" t="str">
            <v>S29</v>
          </cell>
        </row>
        <row r="552">
          <cell r="A552" t="str">
            <v>S144</v>
          </cell>
        </row>
        <row r="553">
          <cell r="A553" t="str">
            <v>S30</v>
          </cell>
        </row>
        <row r="554">
          <cell r="A554" t="str">
            <v>S109</v>
          </cell>
        </row>
        <row r="555">
          <cell r="A555" t="str">
            <v>S220</v>
          </cell>
        </row>
        <row r="556">
          <cell r="A556" t="str">
            <v>S31</v>
          </cell>
        </row>
        <row r="557">
          <cell r="A557" t="str">
            <v>S243</v>
          </cell>
        </row>
        <row r="558">
          <cell r="A558" t="str">
            <v>S32</v>
          </cell>
        </row>
        <row r="559">
          <cell r="A559" t="str">
            <v>S33</v>
          </cell>
        </row>
        <row r="560">
          <cell r="A560" t="str">
            <v>S102</v>
          </cell>
        </row>
        <row r="561">
          <cell r="A561" t="str">
            <v>S110</v>
          </cell>
        </row>
        <row r="562">
          <cell r="A562" t="str">
            <v>S232</v>
          </cell>
        </row>
        <row r="563">
          <cell r="A563" t="str">
            <v>S231</v>
          </cell>
        </row>
        <row r="564">
          <cell r="A564" t="str">
            <v>S34</v>
          </cell>
        </row>
        <row r="565">
          <cell r="A565" t="str">
            <v>S125</v>
          </cell>
        </row>
        <row r="566">
          <cell r="A566" t="str">
            <v>S126</v>
          </cell>
        </row>
        <row r="567">
          <cell r="A567" t="str">
            <v>S65</v>
          </cell>
        </row>
        <row r="568">
          <cell r="A568" t="str">
            <v>S35</v>
          </cell>
        </row>
        <row r="569">
          <cell r="A569" t="str">
            <v>S167</v>
          </cell>
        </row>
        <row r="570">
          <cell r="A570" t="str">
            <v>S36</v>
          </cell>
        </row>
        <row r="571">
          <cell r="A571" t="str">
            <v>S221</v>
          </cell>
        </row>
        <row r="572">
          <cell r="A572" t="str">
            <v>S222</v>
          </cell>
        </row>
        <row r="573">
          <cell r="A573" t="str">
            <v>S222A</v>
          </cell>
        </row>
        <row r="574">
          <cell r="A574" t="str">
            <v>S224</v>
          </cell>
        </row>
        <row r="575">
          <cell r="A575" t="str">
            <v>S105</v>
          </cell>
        </row>
        <row r="576">
          <cell r="A576" t="str">
            <v>S107</v>
          </cell>
        </row>
        <row r="577">
          <cell r="A577" t="str">
            <v>S60</v>
          </cell>
        </row>
        <row r="578">
          <cell r="A578" t="str">
            <v>S225</v>
          </cell>
        </row>
        <row r="579">
          <cell r="A579" t="str">
            <v>S226</v>
          </cell>
        </row>
        <row r="580">
          <cell r="A580" t="str">
            <v>S131</v>
          </cell>
        </row>
        <row r="581">
          <cell r="A581" t="str">
            <v>S134</v>
          </cell>
        </row>
        <row r="582">
          <cell r="A582" t="str">
            <v>S181</v>
          </cell>
        </row>
        <row r="583">
          <cell r="A583" t="str">
            <v>S182</v>
          </cell>
        </row>
        <row r="584">
          <cell r="A584" t="str">
            <v>S172</v>
          </cell>
        </row>
        <row r="585">
          <cell r="A585" t="str">
            <v>S38</v>
          </cell>
        </row>
        <row r="586">
          <cell r="A586" t="str">
            <v>S183</v>
          </cell>
        </row>
        <row r="587">
          <cell r="A587" t="str">
            <v>S39</v>
          </cell>
        </row>
        <row r="588">
          <cell r="A588" t="str">
            <v>S159</v>
          </cell>
        </row>
        <row r="589">
          <cell r="A589" t="str">
            <v>S07</v>
          </cell>
        </row>
        <row r="590">
          <cell r="A590" t="str">
            <v>S40</v>
          </cell>
        </row>
        <row r="591">
          <cell r="A591" t="str">
            <v>S158</v>
          </cell>
        </row>
        <row r="592">
          <cell r="A592" t="str">
            <v>S129</v>
          </cell>
        </row>
        <row r="593">
          <cell r="A593" t="str">
            <v>S166</v>
          </cell>
        </row>
        <row r="594">
          <cell r="A594" t="str">
            <v>S103</v>
          </cell>
        </row>
        <row r="595">
          <cell r="A595" t="str">
            <v>S104</v>
          </cell>
        </row>
        <row r="596">
          <cell r="A596" t="str">
            <v>S160</v>
          </cell>
        </row>
        <row r="597">
          <cell r="A597" t="str">
            <v>S160A</v>
          </cell>
        </row>
        <row r="598">
          <cell r="A598" t="str">
            <v>S46</v>
          </cell>
        </row>
        <row r="599">
          <cell r="A599" t="str">
            <v>S47</v>
          </cell>
        </row>
        <row r="600">
          <cell r="A600" t="str">
            <v>S48</v>
          </cell>
        </row>
        <row r="601">
          <cell r="A601" t="str">
            <v>S48A</v>
          </cell>
        </row>
        <row r="602">
          <cell r="A602" t="str">
            <v>S48B</v>
          </cell>
        </row>
        <row r="603">
          <cell r="A603" t="str">
            <v>S214</v>
          </cell>
        </row>
        <row r="604">
          <cell r="A604" t="str">
            <v>S114</v>
          </cell>
        </row>
        <row r="605">
          <cell r="A605" t="str">
            <v>S41</v>
          </cell>
        </row>
        <row r="606">
          <cell r="A606" t="str">
            <v>S120</v>
          </cell>
        </row>
        <row r="607">
          <cell r="A607" t="str">
            <v>S171</v>
          </cell>
        </row>
        <row r="608">
          <cell r="A608" t="str">
            <v>S09</v>
          </cell>
        </row>
        <row r="609">
          <cell r="A609" t="str">
            <v>S09A</v>
          </cell>
        </row>
        <row r="610">
          <cell r="A610" t="str">
            <v>S09B</v>
          </cell>
        </row>
        <row r="611">
          <cell r="A611" t="str">
            <v>S09C</v>
          </cell>
        </row>
        <row r="612">
          <cell r="A612" t="str">
            <v>S132</v>
          </cell>
        </row>
        <row r="613">
          <cell r="A613" t="str">
            <v>S242</v>
          </cell>
        </row>
        <row r="614">
          <cell r="A614" t="str">
            <v>S241</v>
          </cell>
        </row>
        <row r="615">
          <cell r="A615" t="str">
            <v>S42</v>
          </cell>
        </row>
        <row r="616">
          <cell r="A616" t="str">
            <v>S43</v>
          </cell>
        </row>
        <row r="617">
          <cell r="A617" t="str">
            <v>S44</v>
          </cell>
        </row>
        <row r="618">
          <cell r="A618" t="str">
            <v>S56</v>
          </cell>
        </row>
        <row r="619">
          <cell r="A619" t="str">
            <v>S71</v>
          </cell>
        </row>
        <row r="620">
          <cell r="A620" t="str">
            <v>S71A</v>
          </cell>
        </row>
        <row r="621">
          <cell r="A621" t="str">
            <v>S71B</v>
          </cell>
        </row>
        <row r="622">
          <cell r="A622" t="str">
            <v>S71C</v>
          </cell>
        </row>
        <row r="623">
          <cell r="A623" t="str">
            <v>S72</v>
          </cell>
        </row>
        <row r="624">
          <cell r="A624" t="str">
            <v>S45</v>
          </cell>
        </row>
        <row r="625">
          <cell r="A625" t="str">
            <v>S121</v>
          </cell>
        </row>
        <row r="626">
          <cell r="A626" t="str">
            <v>S228</v>
          </cell>
        </row>
        <row r="627">
          <cell r="A627" t="str">
            <v>S229</v>
          </cell>
        </row>
        <row r="628">
          <cell r="A628" t="str">
            <v>S230</v>
          </cell>
        </row>
        <row r="629">
          <cell r="A629" t="str">
            <v>S20</v>
          </cell>
        </row>
        <row r="630">
          <cell r="A630" t="str">
            <v>S227</v>
          </cell>
        </row>
        <row r="631">
          <cell r="A631" t="str">
            <v>S50</v>
          </cell>
        </row>
        <row r="632">
          <cell r="A632" t="str">
            <v>S162</v>
          </cell>
        </row>
        <row r="633">
          <cell r="A633" t="str">
            <v>S51</v>
          </cell>
        </row>
        <row r="634">
          <cell r="A634" t="str">
            <v>S49</v>
          </cell>
        </row>
        <row r="635">
          <cell r="A635" t="str">
            <v>S52</v>
          </cell>
        </row>
        <row r="636">
          <cell r="A636" t="str">
            <v>S53</v>
          </cell>
        </row>
        <row r="637">
          <cell r="A637" t="str">
            <v>S54</v>
          </cell>
        </row>
        <row r="638">
          <cell r="A638" t="str">
            <v>S154</v>
          </cell>
        </row>
        <row r="639">
          <cell r="A639" t="str">
            <v>S55</v>
          </cell>
        </row>
        <row r="640">
          <cell r="A640" t="str">
            <v>S59</v>
          </cell>
        </row>
        <row r="641">
          <cell r="A641" t="str">
            <v>S58</v>
          </cell>
        </row>
        <row r="642">
          <cell r="A642" t="str">
            <v>S96</v>
          </cell>
        </row>
        <row r="643">
          <cell r="A643" t="str">
            <v>S97</v>
          </cell>
        </row>
        <row r="644">
          <cell r="A644" t="str">
            <v>S57</v>
          </cell>
        </row>
        <row r="645">
          <cell r="A645" t="str">
            <v>S62</v>
          </cell>
        </row>
        <row r="646">
          <cell r="A646" t="str">
            <v>S63</v>
          </cell>
        </row>
        <row r="647">
          <cell r="A647" t="str">
            <v>S61</v>
          </cell>
        </row>
        <row r="648">
          <cell r="A648" t="str">
            <v>S164</v>
          </cell>
        </row>
        <row r="649">
          <cell r="A649" t="str">
            <v>S168</v>
          </cell>
        </row>
        <row r="650">
          <cell r="A650" t="str">
            <v>S199</v>
          </cell>
        </row>
        <row r="651">
          <cell r="A651" t="str">
            <v>S197</v>
          </cell>
        </row>
        <row r="652">
          <cell r="A652" t="str">
            <v>S198</v>
          </cell>
        </row>
        <row r="653">
          <cell r="A653" t="str">
            <v>S75</v>
          </cell>
        </row>
        <row r="654">
          <cell r="A654" t="str">
            <v>S141</v>
          </cell>
        </row>
        <row r="655">
          <cell r="A655" t="str">
            <v>S161</v>
          </cell>
        </row>
        <row r="656">
          <cell r="A656" t="str">
            <v>S66</v>
          </cell>
        </row>
        <row r="657">
          <cell r="A657" t="str">
            <v>S67</v>
          </cell>
        </row>
        <row r="658">
          <cell r="A658" t="str">
            <v>S68</v>
          </cell>
        </row>
        <row r="659">
          <cell r="A659" t="str">
            <v>S69</v>
          </cell>
        </row>
        <row r="660">
          <cell r="A660" t="str">
            <v>S215</v>
          </cell>
        </row>
        <row r="661">
          <cell r="A661" t="str">
            <v>S240</v>
          </cell>
        </row>
        <row r="662">
          <cell r="A662" t="str">
            <v>S127</v>
          </cell>
        </row>
        <row r="663">
          <cell r="A663" t="str">
            <v>S128</v>
          </cell>
        </row>
        <row r="664">
          <cell r="A664" t="str">
            <v>S64</v>
          </cell>
        </row>
        <row r="665">
          <cell r="A665" t="str">
            <v>S64A</v>
          </cell>
        </row>
        <row r="666">
          <cell r="A666" t="str">
            <v>S64B</v>
          </cell>
        </row>
        <row r="667">
          <cell r="A667" t="str">
            <v>S64C</v>
          </cell>
        </row>
        <row r="668">
          <cell r="A668" t="str">
            <v>S64D</v>
          </cell>
        </row>
        <row r="669">
          <cell r="A669" t="str">
            <v>S64E</v>
          </cell>
        </row>
        <row r="670">
          <cell r="A670" t="str">
            <v>S64F</v>
          </cell>
        </row>
        <row r="671">
          <cell r="A671" t="str">
            <v>S64G</v>
          </cell>
        </row>
        <row r="672">
          <cell r="A672" t="str">
            <v>S70</v>
          </cell>
        </row>
        <row r="673">
          <cell r="A673" t="str">
            <v>S73</v>
          </cell>
        </row>
        <row r="674">
          <cell r="A674" t="str">
            <v>S74</v>
          </cell>
        </row>
        <row r="675">
          <cell r="A675" t="str">
            <v>S95</v>
          </cell>
        </row>
        <row r="676">
          <cell r="A676" t="str">
            <v>S95A</v>
          </cell>
        </row>
        <row r="677">
          <cell r="A677" t="str">
            <v>S184</v>
          </cell>
        </row>
        <row r="678">
          <cell r="A678" t="str">
            <v>S185</v>
          </cell>
        </row>
        <row r="679">
          <cell r="A679" t="str">
            <v>S238</v>
          </cell>
        </row>
        <row r="680">
          <cell r="A680" t="str">
            <v>S77</v>
          </cell>
        </row>
        <row r="681">
          <cell r="A681" t="str">
            <v>S119</v>
          </cell>
        </row>
        <row r="682">
          <cell r="A682" t="str">
            <v>S76</v>
          </cell>
        </row>
        <row r="683">
          <cell r="A683" t="str">
            <v>S80</v>
          </cell>
        </row>
        <row r="684">
          <cell r="A684" t="str">
            <v>S78</v>
          </cell>
        </row>
        <row r="685">
          <cell r="A685" t="str">
            <v>S147</v>
          </cell>
        </row>
        <row r="686">
          <cell r="A686" t="str">
            <v>S79</v>
          </cell>
        </row>
        <row r="687">
          <cell r="A687" t="str">
            <v>S148</v>
          </cell>
        </row>
        <row r="688">
          <cell r="A688" t="str">
            <v>S194</v>
          </cell>
        </row>
        <row r="689">
          <cell r="A689" t="str">
            <v>S216</v>
          </cell>
        </row>
        <row r="690">
          <cell r="A690" t="str">
            <v>S236</v>
          </cell>
        </row>
        <row r="691">
          <cell r="A691" t="str">
            <v>S81</v>
          </cell>
        </row>
        <row r="692">
          <cell r="A692" t="str">
            <v>S82</v>
          </cell>
        </row>
        <row r="693">
          <cell r="A693" t="str">
            <v>S190</v>
          </cell>
        </row>
        <row r="694">
          <cell r="A694" t="str">
            <v>S191</v>
          </cell>
        </row>
        <row r="695">
          <cell r="A695" t="str">
            <v>S237</v>
          </cell>
        </row>
        <row r="696">
          <cell r="A696" t="str">
            <v>S192</v>
          </cell>
        </row>
        <row r="697">
          <cell r="A697" t="str">
            <v>S189</v>
          </cell>
        </row>
        <row r="698">
          <cell r="A698" t="str">
            <v>S223</v>
          </cell>
        </row>
        <row r="699">
          <cell r="A699" t="str">
            <v>S83</v>
          </cell>
        </row>
        <row r="700">
          <cell r="A700" t="str">
            <v>S176</v>
          </cell>
        </row>
        <row r="701">
          <cell r="A701" t="str">
            <v>S175</v>
          </cell>
        </row>
        <row r="702">
          <cell r="A702" t="str">
            <v>S174</v>
          </cell>
        </row>
        <row r="703">
          <cell r="A703" t="str">
            <v>S193</v>
          </cell>
        </row>
        <row r="704">
          <cell r="A704" t="str">
            <v>S84</v>
          </cell>
        </row>
        <row r="705">
          <cell r="A705" t="str">
            <v>S85</v>
          </cell>
        </row>
        <row r="706">
          <cell r="A706" t="str">
            <v>S86</v>
          </cell>
        </row>
        <row r="707">
          <cell r="A707" t="str">
            <v>S137</v>
          </cell>
        </row>
        <row r="708">
          <cell r="A708" t="str">
            <v>S244</v>
          </cell>
        </row>
        <row r="709">
          <cell r="A709" t="str">
            <v>S245</v>
          </cell>
        </row>
        <row r="710">
          <cell r="A710" t="str">
            <v>S246</v>
          </cell>
        </row>
        <row r="711">
          <cell r="A711" t="str">
            <v>S247</v>
          </cell>
        </row>
        <row r="712">
          <cell r="A712" t="str">
            <v>S248</v>
          </cell>
        </row>
        <row r="713">
          <cell r="A713" t="str">
            <v>T</v>
          </cell>
        </row>
        <row r="714">
          <cell r="A714" t="str">
            <v>T13</v>
          </cell>
        </row>
        <row r="715">
          <cell r="A715" t="str">
            <v>T14</v>
          </cell>
        </row>
        <row r="716">
          <cell r="A716" t="str">
            <v>T15</v>
          </cell>
        </row>
        <row r="717">
          <cell r="A717" t="str">
            <v>T02</v>
          </cell>
        </row>
        <row r="718">
          <cell r="A718" t="str">
            <v>T03</v>
          </cell>
        </row>
        <row r="719">
          <cell r="A719" t="str">
            <v>T12</v>
          </cell>
        </row>
        <row r="720">
          <cell r="A720" t="str">
            <v>T01</v>
          </cell>
        </row>
        <row r="721">
          <cell r="A721" t="str">
            <v>T05</v>
          </cell>
        </row>
        <row r="722">
          <cell r="A722" t="str">
            <v>T09</v>
          </cell>
        </row>
        <row r="723">
          <cell r="A723" t="str">
            <v>T10</v>
          </cell>
        </row>
        <row r="724">
          <cell r="A724" t="str">
            <v>T11</v>
          </cell>
        </row>
        <row r="725">
          <cell r="A725" t="str">
            <v>T06</v>
          </cell>
        </row>
        <row r="726">
          <cell r="A726" t="str">
            <v>T08</v>
          </cell>
        </row>
        <row r="727">
          <cell r="A727" t="str">
            <v>T16</v>
          </cell>
        </row>
        <row r="728">
          <cell r="A728" t="str">
            <v>T07</v>
          </cell>
        </row>
        <row r="729">
          <cell r="A729" t="str">
            <v>T04</v>
          </cell>
        </row>
        <row r="730">
          <cell r="A730" t="str">
            <v>T17</v>
          </cell>
        </row>
        <row r="731">
          <cell r="A731" t="str">
            <v>T18</v>
          </cell>
        </row>
        <row r="732">
          <cell r="A732" t="str">
            <v>T19</v>
          </cell>
        </row>
        <row r="733">
          <cell r="A733" t="str">
            <v>T20</v>
          </cell>
        </row>
        <row r="734">
          <cell r="A734" t="str">
            <v>T21</v>
          </cell>
        </row>
        <row r="735">
          <cell r="A735" t="str">
            <v>W</v>
          </cell>
        </row>
        <row r="736">
          <cell r="A736" t="str">
            <v>W13</v>
          </cell>
        </row>
        <row r="737">
          <cell r="A737" t="str">
            <v>W21</v>
          </cell>
        </row>
        <row r="738">
          <cell r="A738" t="str">
            <v>W22</v>
          </cell>
        </row>
        <row r="739">
          <cell r="A739" t="str">
            <v>W01</v>
          </cell>
        </row>
        <row r="740">
          <cell r="A740" t="str">
            <v>W02</v>
          </cell>
        </row>
        <row r="741">
          <cell r="A741" t="str">
            <v>W04</v>
          </cell>
        </row>
        <row r="742">
          <cell r="A742" t="str">
            <v>W34</v>
          </cell>
        </row>
        <row r="743">
          <cell r="A743" t="str">
            <v>W33</v>
          </cell>
        </row>
        <row r="744">
          <cell r="A744" t="str">
            <v>W32</v>
          </cell>
        </row>
        <row r="745">
          <cell r="A745" t="str">
            <v>W31</v>
          </cell>
        </row>
        <row r="746">
          <cell r="A746" t="str">
            <v>W36</v>
          </cell>
        </row>
        <row r="747">
          <cell r="A747" t="str">
            <v>W35</v>
          </cell>
        </row>
        <row r="748">
          <cell r="A748" t="str">
            <v>W20</v>
          </cell>
        </row>
        <row r="749">
          <cell r="A749" t="str">
            <v>W05</v>
          </cell>
        </row>
        <row r="750">
          <cell r="A750" t="str">
            <v>W25</v>
          </cell>
        </row>
        <row r="751">
          <cell r="A751" t="str">
            <v>W23</v>
          </cell>
        </row>
        <row r="752">
          <cell r="A752" t="str">
            <v>W26</v>
          </cell>
        </row>
        <row r="753">
          <cell r="A753" t="str">
            <v>W24</v>
          </cell>
        </row>
        <row r="754">
          <cell r="A754" t="str">
            <v>W29</v>
          </cell>
        </row>
        <row r="755">
          <cell r="A755" t="str">
            <v>W27</v>
          </cell>
        </row>
        <row r="756">
          <cell r="A756" t="str">
            <v>W30</v>
          </cell>
        </row>
        <row r="757">
          <cell r="A757" t="str">
            <v>W28</v>
          </cell>
        </row>
        <row r="758">
          <cell r="A758" t="str">
            <v>W12</v>
          </cell>
        </row>
        <row r="759">
          <cell r="A759" t="str">
            <v>W06</v>
          </cell>
        </row>
        <row r="760">
          <cell r="A760" t="str">
            <v>W09</v>
          </cell>
        </row>
        <row r="761">
          <cell r="A761" t="str">
            <v>W17</v>
          </cell>
        </row>
        <row r="762">
          <cell r="A762" t="str">
            <v>W16</v>
          </cell>
        </row>
        <row r="763">
          <cell r="A763" t="str">
            <v>W18</v>
          </cell>
        </row>
        <row r="764">
          <cell r="A764" t="str">
            <v>W19</v>
          </cell>
        </row>
        <row r="765">
          <cell r="A765" t="str">
            <v>W37</v>
          </cell>
        </row>
        <row r="766">
          <cell r="A766" t="str">
            <v>W38</v>
          </cell>
        </row>
        <row r="767">
          <cell r="A767" t="str">
            <v>W39</v>
          </cell>
        </row>
        <row r="768">
          <cell r="A768" t="str">
            <v>W40</v>
          </cell>
        </row>
        <row r="769">
          <cell r="A769" t="str">
            <v>W41</v>
          </cell>
        </row>
        <row r="770">
          <cell r="A770" t="str">
            <v>X</v>
          </cell>
        </row>
        <row r="771">
          <cell r="A771" t="str">
            <v>X17</v>
          </cell>
        </row>
        <row r="772">
          <cell r="A772" t="str">
            <v>X01</v>
          </cell>
        </row>
        <row r="773">
          <cell r="A773" t="str">
            <v>X04</v>
          </cell>
        </row>
        <row r="774">
          <cell r="A774" t="str">
            <v>X03</v>
          </cell>
        </row>
        <row r="775">
          <cell r="A775" t="str">
            <v>X02</v>
          </cell>
        </row>
        <row r="776">
          <cell r="A776" t="str">
            <v>X05</v>
          </cell>
        </row>
        <row r="777">
          <cell r="A777" t="str">
            <v>X06</v>
          </cell>
        </row>
        <row r="778">
          <cell r="A778" t="str">
            <v>X15</v>
          </cell>
        </row>
        <row r="779">
          <cell r="A779" t="str">
            <v>X12</v>
          </cell>
        </row>
        <row r="780">
          <cell r="A780" t="str">
            <v>X11</v>
          </cell>
        </row>
        <row r="781">
          <cell r="A781" t="str">
            <v>X22</v>
          </cell>
        </row>
        <row r="782">
          <cell r="A782" t="str">
            <v>X07</v>
          </cell>
        </row>
        <row r="783">
          <cell r="A783" t="str">
            <v>X23</v>
          </cell>
        </row>
        <row r="784">
          <cell r="A784" t="str">
            <v>X24</v>
          </cell>
        </row>
        <row r="785">
          <cell r="A785" t="str">
            <v>X25</v>
          </cell>
        </row>
        <row r="786">
          <cell r="A786" t="str">
            <v>X14</v>
          </cell>
        </row>
        <row r="787">
          <cell r="A787" t="str">
            <v>X08</v>
          </cell>
        </row>
        <row r="788">
          <cell r="A788" t="str">
            <v>X09</v>
          </cell>
        </row>
        <row r="789">
          <cell r="A789" t="str">
            <v>X16</v>
          </cell>
        </row>
        <row r="790">
          <cell r="A790" t="str">
            <v>X21</v>
          </cell>
        </row>
        <row r="791">
          <cell r="A791" t="str">
            <v>X20</v>
          </cell>
        </row>
        <row r="792">
          <cell r="A792" t="str">
            <v>X10</v>
          </cell>
        </row>
        <row r="793">
          <cell r="A793" t="str">
            <v>X18</v>
          </cell>
        </row>
        <row r="794">
          <cell r="A794" t="str">
            <v>X19</v>
          </cell>
        </row>
        <row r="795">
          <cell r="A795" t="str">
            <v>X13</v>
          </cell>
        </row>
        <row r="796">
          <cell r="A796" t="str">
            <v>X27</v>
          </cell>
        </row>
        <row r="797">
          <cell r="A797" t="str">
            <v>X28</v>
          </cell>
        </row>
        <row r="798">
          <cell r="A798" t="str">
            <v>X29</v>
          </cell>
        </row>
        <row r="802">
          <cell r="A802" t="str">
            <v>Y</v>
          </cell>
        </row>
        <row r="803">
          <cell r="A803" t="str">
            <v>Y19</v>
          </cell>
        </row>
        <row r="804">
          <cell r="A804" t="str">
            <v>Y18</v>
          </cell>
        </row>
        <row r="805">
          <cell r="A805" t="str">
            <v>Y01</v>
          </cell>
        </row>
        <row r="806">
          <cell r="A806" t="str">
            <v>Y02</v>
          </cell>
        </row>
        <row r="807">
          <cell r="A807" t="str">
            <v>Y04</v>
          </cell>
        </row>
        <row r="808">
          <cell r="A808" t="str">
            <v>Y05</v>
          </cell>
        </row>
        <row r="809">
          <cell r="A809" t="str">
            <v>Y37</v>
          </cell>
        </row>
        <row r="810">
          <cell r="A810" t="str">
            <v>Y37A</v>
          </cell>
        </row>
        <row r="811">
          <cell r="A811" t="str">
            <v>Y37B</v>
          </cell>
        </row>
        <row r="812">
          <cell r="A812" t="str">
            <v>Y37C</v>
          </cell>
        </row>
        <row r="813">
          <cell r="A813" t="str">
            <v>Y15</v>
          </cell>
        </row>
        <row r="814">
          <cell r="A814" t="str">
            <v>Y06</v>
          </cell>
        </row>
        <row r="815">
          <cell r="A815" t="str">
            <v>Y07</v>
          </cell>
        </row>
        <row r="816">
          <cell r="A816" t="str">
            <v>Y10</v>
          </cell>
        </row>
        <row r="817">
          <cell r="A817" t="str">
            <v>Y08</v>
          </cell>
        </row>
        <row r="818">
          <cell r="A818" t="str">
            <v>Y14</v>
          </cell>
        </row>
        <row r="819">
          <cell r="A819" t="str">
            <v>Y35</v>
          </cell>
        </row>
        <row r="820">
          <cell r="A820" t="str">
            <v>Y36</v>
          </cell>
        </row>
        <row r="821">
          <cell r="A821" t="str">
            <v>Y03</v>
          </cell>
        </row>
        <row r="822">
          <cell r="A822" t="str">
            <v>Y03A</v>
          </cell>
        </row>
        <row r="823">
          <cell r="A823" t="str">
            <v>Y17</v>
          </cell>
        </row>
        <row r="824">
          <cell r="A824" t="str">
            <v>Y17B</v>
          </cell>
        </row>
        <row r="825">
          <cell r="A825" t="str">
            <v>Y17C</v>
          </cell>
        </row>
        <row r="826">
          <cell r="A826" t="str">
            <v>Y16</v>
          </cell>
        </row>
        <row r="827">
          <cell r="A827" t="str">
            <v>Y11</v>
          </cell>
        </row>
        <row r="828">
          <cell r="A828" t="str">
            <v>Y39</v>
          </cell>
        </row>
        <row r="829">
          <cell r="A829" t="str">
            <v>Y38</v>
          </cell>
        </row>
        <row r="830">
          <cell r="A830" t="str">
            <v>Y41</v>
          </cell>
        </row>
        <row r="831">
          <cell r="A831" t="str">
            <v>Y09</v>
          </cell>
        </row>
        <row r="832">
          <cell r="A832" t="str">
            <v>Y40</v>
          </cell>
        </row>
        <row r="833">
          <cell r="A833" t="str">
            <v>Y30</v>
          </cell>
        </row>
        <row r="834">
          <cell r="A834" t="str">
            <v>Y28</v>
          </cell>
        </row>
        <row r="835">
          <cell r="A835" t="str">
            <v>Y26</v>
          </cell>
        </row>
        <row r="836">
          <cell r="A836" t="str">
            <v>Y29</v>
          </cell>
        </row>
        <row r="837">
          <cell r="A837" t="str">
            <v>Y27</v>
          </cell>
        </row>
        <row r="839">
          <cell r="A839" t="str">
            <v>Y21</v>
          </cell>
        </row>
        <row r="840">
          <cell r="A840" t="str">
            <v>Y12</v>
          </cell>
        </row>
        <row r="841">
          <cell r="A841" t="str">
            <v>Y25</v>
          </cell>
        </row>
        <row r="842">
          <cell r="A842" t="str">
            <v>Y23</v>
          </cell>
        </row>
        <row r="843">
          <cell r="A843" t="str">
            <v>Y20</v>
          </cell>
        </row>
        <row r="844">
          <cell r="A844" t="str">
            <v>Y13</v>
          </cell>
        </row>
        <row r="845">
          <cell r="A845" t="str">
            <v>Y24</v>
          </cell>
        </row>
        <row r="846">
          <cell r="A846" t="str">
            <v>Y22</v>
          </cell>
        </row>
        <row r="847">
          <cell r="A847" t="str">
            <v>Y34</v>
          </cell>
        </row>
        <row r="848">
          <cell r="A848" t="str">
            <v>Y33</v>
          </cell>
        </row>
        <row r="849">
          <cell r="A849" t="str">
            <v>Y31</v>
          </cell>
        </row>
        <row r="850">
          <cell r="A850" t="str">
            <v>Y32</v>
          </cell>
        </row>
        <row r="851">
          <cell r="A851" t="str">
            <v>Y42</v>
          </cell>
        </row>
        <row r="852">
          <cell r="A852" t="str">
            <v>Y43</v>
          </cell>
        </row>
        <row r="853">
          <cell r="A853" t="str">
            <v>Y44</v>
          </cell>
        </row>
        <row r="854">
          <cell r="A854" t="str">
            <v>Y45</v>
          </cell>
        </row>
        <row r="855">
          <cell r="A855" t="str">
            <v>Y46</v>
          </cell>
        </row>
        <row r="856">
          <cell r="A856" t="str">
            <v>Z</v>
          </cell>
        </row>
        <row r="857">
          <cell r="A857" t="str">
            <v>Z02</v>
          </cell>
        </row>
        <row r="858">
          <cell r="A858" t="str">
            <v>Z03</v>
          </cell>
        </row>
        <row r="859">
          <cell r="A859" t="str">
            <v>Z06</v>
          </cell>
        </row>
        <row r="860">
          <cell r="A860" t="str">
            <v>Z05</v>
          </cell>
        </row>
        <row r="861">
          <cell r="A861" t="str">
            <v>Z04</v>
          </cell>
        </row>
        <row r="862">
          <cell r="A862" t="str">
            <v>Z01</v>
          </cell>
        </row>
        <row r="863">
          <cell r="A863" t="str">
            <v>Z07</v>
          </cell>
        </row>
        <row r="864">
          <cell r="A864" t="str">
            <v>Z08</v>
          </cell>
        </row>
        <row r="865">
          <cell r="A865" t="str">
            <v>Z09</v>
          </cell>
        </row>
        <row r="866">
          <cell r="A866" t="str">
            <v>Z10</v>
          </cell>
        </row>
        <row r="867">
          <cell r="A867" t="str">
            <v>Z11</v>
          </cell>
        </row>
        <row r="868">
          <cell r="A868" t="str">
            <v>AA</v>
          </cell>
        </row>
        <row r="869">
          <cell r="A869" t="str">
            <v>AA01</v>
          </cell>
        </row>
        <row r="870">
          <cell r="A870" t="str">
            <v>AA27</v>
          </cell>
        </row>
        <row r="871">
          <cell r="A871" t="str">
            <v>AA03</v>
          </cell>
        </row>
        <row r="872">
          <cell r="A872" t="str">
            <v>AA12</v>
          </cell>
        </row>
        <row r="873">
          <cell r="A873" t="str">
            <v>AA04</v>
          </cell>
        </row>
        <row r="874">
          <cell r="A874" t="str">
            <v>AA31</v>
          </cell>
        </row>
        <row r="875">
          <cell r="A875" t="str">
            <v>AA13</v>
          </cell>
        </row>
        <row r="876">
          <cell r="A876" t="str">
            <v>AA14</v>
          </cell>
        </row>
        <row r="877">
          <cell r="A877" t="str">
            <v>AA22</v>
          </cell>
        </row>
        <row r="878">
          <cell r="A878" t="str">
            <v>AA23</v>
          </cell>
        </row>
        <row r="879">
          <cell r="A879" t="str">
            <v>AA32</v>
          </cell>
        </row>
        <row r="880">
          <cell r="A880" t="str">
            <v>AA33</v>
          </cell>
        </row>
        <row r="881">
          <cell r="A881" t="str">
            <v>AA11</v>
          </cell>
        </row>
        <row r="882">
          <cell r="A882" t="str">
            <v>AA08</v>
          </cell>
        </row>
        <row r="883">
          <cell r="A883" t="str">
            <v>AA20</v>
          </cell>
        </row>
        <row r="884">
          <cell r="A884" t="str">
            <v>AA15</v>
          </cell>
        </row>
        <row r="885">
          <cell r="A885" t="str">
            <v>AA24</v>
          </cell>
        </row>
        <row r="886">
          <cell r="A886" t="str">
            <v>AA29</v>
          </cell>
        </row>
        <row r="887">
          <cell r="A887" t="str">
            <v>AA30</v>
          </cell>
        </row>
        <row r="888">
          <cell r="A888" t="str">
            <v>AA17</v>
          </cell>
        </row>
        <row r="889">
          <cell r="A889" t="str">
            <v>AA21</v>
          </cell>
        </row>
        <row r="890">
          <cell r="A890" t="str">
            <v>AA18</v>
          </cell>
        </row>
        <row r="891">
          <cell r="A891" t="str">
            <v>AA19</v>
          </cell>
        </row>
        <row r="892">
          <cell r="A892" t="str">
            <v>AA02</v>
          </cell>
        </row>
        <row r="893">
          <cell r="A893" t="str">
            <v>AA10</v>
          </cell>
        </row>
        <row r="894">
          <cell r="A894" t="str">
            <v>AA16</v>
          </cell>
        </row>
        <row r="895">
          <cell r="A895" t="str">
            <v>AA06</v>
          </cell>
        </row>
        <row r="896">
          <cell r="A896" t="str">
            <v>AA25</v>
          </cell>
        </row>
        <row r="897">
          <cell r="A897" t="str">
            <v>AA07</v>
          </cell>
        </row>
        <row r="898">
          <cell r="A898" t="str">
            <v>AA09</v>
          </cell>
        </row>
        <row r="899">
          <cell r="A899" t="str">
            <v>AA28</v>
          </cell>
        </row>
        <row r="900">
          <cell r="A900" t="str">
            <v>AA05</v>
          </cell>
        </row>
        <row r="901">
          <cell r="A901" t="str">
            <v>AA26</v>
          </cell>
        </row>
        <row r="902">
          <cell r="A902" t="str">
            <v>RR27</v>
          </cell>
        </row>
        <row r="903">
          <cell r="A903" t="str">
            <v>AA34</v>
          </cell>
        </row>
        <row r="904">
          <cell r="A904" t="str">
            <v>AA35</v>
          </cell>
        </row>
        <row r="905">
          <cell r="A905" t="str">
            <v>AA36</v>
          </cell>
        </row>
        <row r="906">
          <cell r="A906" t="str">
            <v>AA37</v>
          </cell>
        </row>
        <row r="907">
          <cell r="A907" t="str">
            <v>BB</v>
          </cell>
        </row>
        <row r="908">
          <cell r="A908" t="str">
            <v>BB01</v>
          </cell>
        </row>
        <row r="909">
          <cell r="A909" t="str">
            <v>BB03</v>
          </cell>
        </row>
        <row r="910">
          <cell r="A910" t="str">
            <v>BB04</v>
          </cell>
        </row>
        <row r="911">
          <cell r="A911" t="str">
            <v>BB05</v>
          </cell>
        </row>
        <row r="912">
          <cell r="A912" t="str">
            <v>BB669</v>
          </cell>
        </row>
        <row r="913">
          <cell r="A913" t="str">
            <v>BB08</v>
          </cell>
        </row>
        <row r="914">
          <cell r="A914" t="str">
            <v>BB667</v>
          </cell>
        </row>
        <row r="915">
          <cell r="A915" t="str">
            <v>BB11</v>
          </cell>
        </row>
        <row r="916">
          <cell r="A916" t="str">
            <v>BB770</v>
          </cell>
        </row>
        <row r="917">
          <cell r="A917" t="str">
            <v>BB17</v>
          </cell>
        </row>
        <row r="918">
          <cell r="A918" t="str">
            <v>BB675</v>
          </cell>
        </row>
        <row r="919">
          <cell r="A919" t="str">
            <v>BB671</v>
          </cell>
        </row>
        <row r="920">
          <cell r="A920" t="str">
            <v>BB677</v>
          </cell>
        </row>
        <row r="921">
          <cell r="A921" t="str">
            <v>BB679</v>
          </cell>
        </row>
        <row r="922">
          <cell r="A922" t="str">
            <v>BB681</v>
          </cell>
        </row>
        <row r="923">
          <cell r="A923" t="str">
            <v>BB673</v>
          </cell>
        </row>
        <row r="924">
          <cell r="A924" t="str">
            <v>BB687</v>
          </cell>
        </row>
        <row r="925">
          <cell r="A925" t="str">
            <v>BB683</v>
          </cell>
        </row>
        <row r="926">
          <cell r="A926" t="str">
            <v>BB689</v>
          </cell>
        </row>
        <row r="927">
          <cell r="A927" t="str">
            <v>BB691</v>
          </cell>
        </row>
        <row r="928">
          <cell r="A928" t="str">
            <v>BB693</v>
          </cell>
        </row>
        <row r="929">
          <cell r="A929" t="str">
            <v>BB685</v>
          </cell>
        </row>
        <row r="930">
          <cell r="A930" t="str">
            <v>BB695</v>
          </cell>
        </row>
        <row r="931">
          <cell r="A931" t="str">
            <v>BB674</v>
          </cell>
        </row>
        <row r="932">
          <cell r="A932" t="str">
            <v>BB670</v>
          </cell>
        </row>
        <row r="933">
          <cell r="A933" t="str">
            <v>BB676</v>
          </cell>
        </row>
        <row r="934">
          <cell r="A934" t="str">
            <v>BB678</v>
          </cell>
        </row>
        <row r="935">
          <cell r="A935" t="str">
            <v>BB680</v>
          </cell>
        </row>
        <row r="936">
          <cell r="A936" t="str">
            <v>BB672</v>
          </cell>
        </row>
        <row r="937">
          <cell r="A937" t="str">
            <v>BB686</v>
          </cell>
        </row>
        <row r="938">
          <cell r="A938" t="str">
            <v>BB682</v>
          </cell>
        </row>
        <row r="939">
          <cell r="A939" t="str">
            <v>BB688</v>
          </cell>
        </row>
        <row r="940">
          <cell r="A940" t="str">
            <v>BB690</v>
          </cell>
        </row>
        <row r="941">
          <cell r="A941" t="str">
            <v>BB692</v>
          </cell>
        </row>
        <row r="942">
          <cell r="A942" t="str">
            <v>BB684</v>
          </cell>
        </row>
        <row r="943">
          <cell r="A943" t="str">
            <v>BB694</v>
          </cell>
        </row>
        <row r="944">
          <cell r="A944" t="str">
            <v>BB29</v>
          </cell>
        </row>
        <row r="945">
          <cell r="A945" t="str">
            <v>BB31</v>
          </cell>
        </row>
        <row r="946">
          <cell r="A946" t="str">
            <v>BB32</v>
          </cell>
        </row>
        <row r="947">
          <cell r="A947" t="str">
            <v>BB43</v>
          </cell>
        </row>
        <row r="948">
          <cell r="A948" t="str">
            <v>BB47</v>
          </cell>
        </row>
        <row r="949">
          <cell r="A949" t="str">
            <v>BB48</v>
          </cell>
        </row>
        <row r="950">
          <cell r="A950" t="str">
            <v>BB664</v>
          </cell>
        </row>
        <row r="951">
          <cell r="A951" t="str">
            <v>BB51</v>
          </cell>
        </row>
        <row r="952">
          <cell r="A952" t="str">
            <v>BB52</v>
          </cell>
        </row>
        <row r="953">
          <cell r="A953" t="str">
            <v>BB813</v>
          </cell>
        </row>
        <row r="954">
          <cell r="A954" t="str">
            <v>BB811</v>
          </cell>
        </row>
        <row r="955">
          <cell r="A955" t="str">
            <v>BB62</v>
          </cell>
        </row>
        <row r="956">
          <cell r="A956" t="str">
            <v>BB64</v>
          </cell>
        </row>
        <row r="957">
          <cell r="A957" t="str">
            <v>BB810</v>
          </cell>
        </row>
        <row r="958">
          <cell r="A958" t="str">
            <v>BB808</v>
          </cell>
        </row>
        <row r="959">
          <cell r="A959" t="str">
            <v>BB809</v>
          </cell>
        </row>
        <row r="960">
          <cell r="A960" t="str">
            <v>BB806</v>
          </cell>
        </row>
        <row r="961">
          <cell r="A961" t="str">
            <v>BB807</v>
          </cell>
        </row>
        <row r="962">
          <cell r="A962" t="str">
            <v>BB70</v>
          </cell>
        </row>
        <row r="963">
          <cell r="A963" t="str">
            <v>BB696</v>
          </cell>
        </row>
        <row r="964">
          <cell r="A964" t="str">
            <v>BB697</v>
          </cell>
        </row>
        <row r="965">
          <cell r="A965" t="str">
            <v>BB698</v>
          </cell>
        </row>
        <row r="966">
          <cell r="A966" t="str">
            <v>BB699</v>
          </cell>
        </row>
        <row r="967">
          <cell r="A967" t="str">
            <v>BB700</v>
          </cell>
        </row>
        <row r="968">
          <cell r="A968" t="str">
            <v>BB701</v>
          </cell>
        </row>
        <row r="969">
          <cell r="A969" t="str">
            <v>BB74</v>
          </cell>
        </row>
        <row r="970">
          <cell r="A970" t="str">
            <v>BB75</v>
          </cell>
        </row>
        <row r="971">
          <cell r="A971" t="str">
            <v>BB88</v>
          </cell>
        </row>
        <row r="972">
          <cell r="A972" t="str">
            <v>BB656</v>
          </cell>
        </row>
        <row r="973">
          <cell r="A973" t="str">
            <v>BB92</v>
          </cell>
        </row>
        <row r="974">
          <cell r="A974" t="str">
            <v>BB94</v>
          </cell>
        </row>
        <row r="975">
          <cell r="A975" t="str">
            <v>BB97</v>
          </cell>
        </row>
        <row r="976">
          <cell r="A976" t="str">
            <v>BB832</v>
          </cell>
        </row>
        <row r="977">
          <cell r="A977" t="str">
            <v>BB833</v>
          </cell>
        </row>
        <row r="978">
          <cell r="A978" t="str">
            <v>BB831</v>
          </cell>
        </row>
        <row r="979">
          <cell r="A979" t="str">
            <v>BB819</v>
          </cell>
        </row>
        <row r="980">
          <cell r="A980" t="str">
            <v>BB114</v>
          </cell>
        </row>
        <row r="981">
          <cell r="A981" t="str">
            <v>BB117</v>
          </cell>
        </row>
        <row r="982">
          <cell r="A982" t="str">
            <v>BB126</v>
          </cell>
        </row>
        <row r="983">
          <cell r="A983" t="str">
            <v>BB126A</v>
          </cell>
        </row>
        <row r="984">
          <cell r="A984" t="str">
            <v>BB128</v>
          </cell>
        </row>
        <row r="985">
          <cell r="A985" t="str">
            <v>BB157</v>
          </cell>
        </row>
        <row r="986">
          <cell r="A986" t="str">
            <v>BB158</v>
          </cell>
        </row>
        <row r="987">
          <cell r="A987" t="str">
            <v>BB159</v>
          </cell>
        </row>
        <row r="988">
          <cell r="A988" t="str">
            <v>BB160</v>
          </cell>
        </row>
        <row r="989">
          <cell r="A989" t="str">
            <v>BB161</v>
          </cell>
        </row>
        <row r="990">
          <cell r="A990" t="str">
            <v>BB162</v>
          </cell>
        </row>
        <row r="991">
          <cell r="A991" t="str">
            <v>BB163</v>
          </cell>
        </row>
        <row r="992">
          <cell r="A992" t="str">
            <v>BB164</v>
          </cell>
        </row>
        <row r="993">
          <cell r="A993" t="str">
            <v>BB169</v>
          </cell>
        </row>
        <row r="994">
          <cell r="A994" t="str">
            <v>BB170</v>
          </cell>
        </row>
        <row r="995">
          <cell r="A995" t="str">
            <v>BB178</v>
          </cell>
        </row>
        <row r="996">
          <cell r="A996" t="str">
            <v>BB179</v>
          </cell>
        </row>
        <row r="997">
          <cell r="A997" t="str">
            <v>BB182</v>
          </cell>
        </row>
        <row r="998">
          <cell r="A998" t="str">
            <v>BB183</v>
          </cell>
        </row>
        <row r="999">
          <cell r="A999" t="str">
            <v>BB186</v>
          </cell>
        </row>
        <row r="1000">
          <cell r="A1000" t="str">
            <v>BB187</v>
          </cell>
        </row>
        <row r="1001">
          <cell r="A1001" t="str">
            <v>BB188</v>
          </cell>
        </row>
        <row r="1002">
          <cell r="A1002" t="str">
            <v>BB190</v>
          </cell>
        </row>
        <row r="1003">
          <cell r="A1003" t="str">
            <v>BB191</v>
          </cell>
        </row>
        <row r="1004">
          <cell r="A1004" t="str">
            <v>BB198</v>
          </cell>
        </row>
        <row r="1005">
          <cell r="A1005" t="str">
            <v>BB651</v>
          </cell>
        </row>
        <row r="1006">
          <cell r="A1006" t="str">
            <v>BB211</v>
          </cell>
        </row>
        <row r="1007">
          <cell r="A1007" t="str">
            <v>BB220</v>
          </cell>
        </row>
        <row r="1008">
          <cell r="A1008" t="str">
            <v>BB226</v>
          </cell>
        </row>
        <row r="1009">
          <cell r="A1009" t="str">
            <v>BB227</v>
          </cell>
        </row>
        <row r="1010">
          <cell r="A1010" t="str">
            <v>BB228</v>
          </cell>
        </row>
        <row r="1011">
          <cell r="A1011" t="str">
            <v>BB229</v>
          </cell>
        </row>
        <row r="1012">
          <cell r="A1012" t="str">
            <v>BB659</v>
          </cell>
        </row>
        <row r="1013">
          <cell r="A1013" t="str">
            <v>BB233</v>
          </cell>
        </row>
        <row r="1014">
          <cell r="A1014" t="str">
            <v>BB234</v>
          </cell>
        </row>
        <row r="1015">
          <cell r="A1015" t="str">
            <v>BB794</v>
          </cell>
        </row>
        <row r="1016">
          <cell r="A1016" t="str">
            <v>BB796</v>
          </cell>
        </row>
        <row r="1017">
          <cell r="A1017" t="str">
            <v>BB776</v>
          </cell>
        </row>
        <row r="1018">
          <cell r="A1018" t="str">
            <v>BB784</v>
          </cell>
        </row>
        <row r="1019">
          <cell r="A1019" t="str">
            <v>BB780</v>
          </cell>
        </row>
        <row r="1020">
          <cell r="A1020" t="str">
            <v>BB788</v>
          </cell>
        </row>
        <row r="1021">
          <cell r="A1021" t="str">
            <v>BB792</v>
          </cell>
        </row>
        <row r="1022">
          <cell r="A1022" t="str">
            <v>BB774</v>
          </cell>
        </row>
        <row r="1023">
          <cell r="A1023" t="str">
            <v>BB782</v>
          </cell>
        </row>
        <row r="1024">
          <cell r="A1024" t="str">
            <v>BB778</v>
          </cell>
        </row>
        <row r="1025">
          <cell r="A1025" t="str">
            <v>BB786</v>
          </cell>
        </row>
        <row r="1026">
          <cell r="A1026" t="str">
            <v>BB790</v>
          </cell>
        </row>
        <row r="1027">
          <cell r="A1027" t="str">
            <v>BB339</v>
          </cell>
        </row>
        <row r="1028">
          <cell r="A1028" t="str">
            <v>BB244</v>
          </cell>
        </row>
        <row r="1029">
          <cell r="A1029" t="str">
            <v>BB245</v>
          </cell>
        </row>
        <row r="1030">
          <cell r="A1030" t="str">
            <v>BB663</v>
          </cell>
        </row>
        <row r="1031">
          <cell r="A1031" t="str">
            <v>BB662</v>
          </cell>
        </row>
        <row r="1032">
          <cell r="A1032" t="str">
            <v>BB256</v>
          </cell>
        </row>
        <row r="1033">
          <cell r="A1033" t="str">
            <v>BB261</v>
          </cell>
        </row>
        <row r="1034">
          <cell r="A1034" t="str">
            <v>BB263</v>
          </cell>
        </row>
        <row r="1035">
          <cell r="A1035" t="str">
            <v>BB719</v>
          </cell>
        </row>
        <row r="1036">
          <cell r="A1036" t="str">
            <v>BB720</v>
          </cell>
        </row>
        <row r="1037">
          <cell r="A1037" t="str">
            <v>BB721</v>
          </cell>
        </row>
        <row r="1038">
          <cell r="A1038" t="str">
            <v>BB722</v>
          </cell>
        </row>
        <row r="1039">
          <cell r="A1039" t="str">
            <v>BB723</v>
          </cell>
        </row>
        <row r="1040">
          <cell r="A1040" t="str">
            <v>BB724</v>
          </cell>
        </row>
        <row r="1041">
          <cell r="A1041" t="str">
            <v>BB264</v>
          </cell>
        </row>
        <row r="1042">
          <cell r="A1042" t="str">
            <v>BB265</v>
          </cell>
        </row>
        <row r="1043">
          <cell r="A1043" t="str">
            <v>BB268</v>
          </cell>
        </row>
        <row r="1044">
          <cell r="A1044" t="str">
            <v>BB294</v>
          </cell>
        </row>
        <row r="1045">
          <cell r="A1045" t="str">
            <v>BB296</v>
          </cell>
        </row>
        <row r="1046">
          <cell r="A1046" t="str">
            <v>BB297</v>
          </cell>
        </row>
        <row r="1047">
          <cell r="A1047" t="str">
            <v>BB713</v>
          </cell>
        </row>
        <row r="1048">
          <cell r="A1048" t="str">
            <v>BB714</v>
          </cell>
        </row>
        <row r="1049">
          <cell r="A1049" t="str">
            <v>BB715</v>
          </cell>
        </row>
        <row r="1050">
          <cell r="A1050" t="str">
            <v>BB716</v>
          </cell>
        </row>
        <row r="1051">
          <cell r="A1051" t="str">
            <v>BB717</v>
          </cell>
        </row>
        <row r="1052">
          <cell r="A1052" t="str">
            <v>BB718</v>
          </cell>
        </row>
        <row r="1053">
          <cell r="A1053" t="str">
            <v>BB293</v>
          </cell>
        </row>
        <row r="1054">
          <cell r="A1054" t="str">
            <v>BB298</v>
          </cell>
        </row>
        <row r="1055">
          <cell r="A1055" t="str">
            <v>BB302</v>
          </cell>
        </row>
        <row r="1056">
          <cell r="A1056" t="str">
            <v>BB798</v>
          </cell>
        </row>
        <row r="1057">
          <cell r="A1057" t="str">
            <v>BB308</v>
          </cell>
        </row>
        <row r="1058">
          <cell r="A1058" t="str">
            <v>BB312</v>
          </cell>
        </row>
        <row r="1059">
          <cell r="A1059" t="str">
            <v>BB313</v>
          </cell>
        </row>
        <row r="1060">
          <cell r="A1060" t="str">
            <v>BB315</v>
          </cell>
        </row>
        <row r="1061">
          <cell r="A1061" t="str">
            <v>BB712</v>
          </cell>
        </row>
        <row r="1062">
          <cell r="A1062" t="str">
            <v>BB321</v>
          </cell>
        </row>
        <row r="1063">
          <cell r="A1063" t="str">
            <v>BB323</v>
          </cell>
        </row>
        <row r="1064">
          <cell r="A1064" t="str">
            <v>BB328</v>
          </cell>
        </row>
        <row r="1065">
          <cell r="A1065" t="str">
            <v>BB329</v>
          </cell>
        </row>
        <row r="1066">
          <cell r="A1066" t="str">
            <v>BB815</v>
          </cell>
        </row>
        <row r="1067">
          <cell r="A1067" t="str">
            <v>BB814</v>
          </cell>
        </row>
        <row r="1068">
          <cell r="A1068" t="str">
            <v>BB334</v>
          </cell>
        </row>
        <row r="1069">
          <cell r="A1069" t="str">
            <v>BB337</v>
          </cell>
        </row>
        <row r="1070">
          <cell r="A1070" t="str">
            <v>BB665</v>
          </cell>
        </row>
        <row r="1071">
          <cell r="A1071" t="str">
            <v>BB340</v>
          </cell>
        </row>
        <row r="1072">
          <cell r="A1072" t="str">
            <v>BB341</v>
          </cell>
        </row>
        <row r="1073">
          <cell r="A1073" t="str">
            <v>BB344</v>
          </cell>
        </row>
        <row r="1074">
          <cell r="A1074" t="str">
            <v>BB345</v>
          </cell>
        </row>
        <row r="1075">
          <cell r="A1075" t="str">
            <v>BB741</v>
          </cell>
        </row>
        <row r="1076">
          <cell r="A1076" t="str">
            <v>BB744</v>
          </cell>
        </row>
        <row r="1077">
          <cell r="A1077" t="str">
            <v>BB745</v>
          </cell>
        </row>
        <row r="1078">
          <cell r="A1078" t="str">
            <v>BB746</v>
          </cell>
        </row>
        <row r="1079">
          <cell r="A1079" t="str">
            <v>BB747</v>
          </cell>
        </row>
        <row r="1080">
          <cell r="A1080" t="str">
            <v>BB750</v>
          </cell>
        </row>
        <row r="1081">
          <cell r="A1081" t="str">
            <v>BB751</v>
          </cell>
        </row>
        <row r="1082">
          <cell r="A1082" t="str">
            <v>BB752</v>
          </cell>
        </row>
        <row r="1083">
          <cell r="A1083" t="str">
            <v>BB753</v>
          </cell>
        </row>
        <row r="1084">
          <cell r="A1084" t="str">
            <v>BB754</v>
          </cell>
        </row>
        <row r="1085">
          <cell r="A1085" t="str">
            <v>BB758</v>
          </cell>
        </row>
        <row r="1086">
          <cell r="A1086" t="str">
            <v>BB759</v>
          </cell>
        </row>
        <row r="1087">
          <cell r="A1087" t="str">
            <v>BB760</v>
          </cell>
        </row>
        <row r="1088">
          <cell r="A1088" t="str">
            <v>BB761</v>
          </cell>
        </row>
        <row r="1089">
          <cell r="A1089" t="str">
            <v>BB762</v>
          </cell>
        </row>
        <row r="1090">
          <cell r="A1090" t="str">
            <v>BB353</v>
          </cell>
        </row>
        <row r="1091">
          <cell r="A1091" t="str">
            <v>BB354</v>
          </cell>
        </row>
        <row r="1092">
          <cell r="A1092" t="str">
            <v>BB355</v>
          </cell>
        </row>
        <row r="1093">
          <cell r="A1093" t="str">
            <v>BB358</v>
          </cell>
        </row>
        <row r="1094">
          <cell r="A1094" t="str">
            <v>BB359</v>
          </cell>
        </row>
        <row r="1095">
          <cell r="A1095" t="str">
            <v>BB360</v>
          </cell>
        </row>
        <row r="1096">
          <cell r="A1096" t="str">
            <v>BB361</v>
          </cell>
        </row>
        <row r="1097">
          <cell r="A1097" t="str">
            <v>BB364</v>
          </cell>
        </row>
        <row r="1098">
          <cell r="A1098" t="str">
            <v>BB365</v>
          </cell>
        </row>
        <row r="1099">
          <cell r="A1099" t="str">
            <v>BB366</v>
          </cell>
        </row>
        <row r="1100">
          <cell r="A1100" t="str">
            <v>BB367</v>
          </cell>
        </row>
        <row r="1101">
          <cell r="A1101" t="str">
            <v>BB368</v>
          </cell>
        </row>
        <row r="1102">
          <cell r="A1102" t="str">
            <v>BB372</v>
          </cell>
        </row>
        <row r="1103">
          <cell r="A1103" t="str">
            <v>BB373</v>
          </cell>
        </row>
        <row r="1104">
          <cell r="A1104" t="str">
            <v>BB374</v>
          </cell>
        </row>
        <row r="1105">
          <cell r="A1105" t="str">
            <v>BB375</v>
          </cell>
        </row>
        <row r="1106">
          <cell r="A1106" t="str">
            <v>BB376</v>
          </cell>
        </row>
        <row r="1107">
          <cell r="A1107" t="str">
            <v>BB399</v>
          </cell>
        </row>
        <row r="1108">
          <cell r="A1108" t="str">
            <v>BB378</v>
          </cell>
        </row>
        <row r="1109">
          <cell r="A1109" t="str">
            <v>BB379</v>
          </cell>
        </row>
        <row r="1110">
          <cell r="A1110" t="str">
            <v>BB380</v>
          </cell>
        </row>
        <row r="1111">
          <cell r="A1111" t="str">
            <v>BB381</v>
          </cell>
        </row>
        <row r="1112">
          <cell r="A1112" t="str">
            <v>BB382</v>
          </cell>
        </row>
        <row r="1113">
          <cell r="A1113" t="str">
            <v>BB383</v>
          </cell>
        </row>
        <row r="1114">
          <cell r="A1114" t="str">
            <v>BB384</v>
          </cell>
        </row>
        <row r="1115">
          <cell r="A1115" t="str">
            <v>BB385</v>
          </cell>
        </row>
        <row r="1116">
          <cell r="A1116" t="str">
            <v>BB386</v>
          </cell>
        </row>
        <row r="1117">
          <cell r="A1117" t="str">
            <v>BB390</v>
          </cell>
        </row>
        <row r="1118">
          <cell r="A1118" t="str">
            <v>BB393</v>
          </cell>
        </row>
        <row r="1119">
          <cell r="A1119" t="str">
            <v>BB394</v>
          </cell>
        </row>
        <row r="1120">
          <cell r="A1120" t="str">
            <v>BB395</v>
          </cell>
        </row>
        <row r="1121">
          <cell r="A1121" t="str">
            <v>BB396</v>
          </cell>
        </row>
        <row r="1122">
          <cell r="A1122" t="str">
            <v>BB764</v>
          </cell>
        </row>
        <row r="1123">
          <cell r="A1123" t="str">
            <v>BB401</v>
          </cell>
        </row>
        <row r="1124">
          <cell r="A1124" t="str">
            <v>BB407</v>
          </cell>
        </row>
        <row r="1125">
          <cell r="A1125" t="str">
            <v>BB402</v>
          </cell>
        </row>
        <row r="1126">
          <cell r="A1126" t="str">
            <v>BB403</v>
          </cell>
        </row>
        <row r="1127">
          <cell r="A1127" t="str">
            <v>BB404</v>
          </cell>
        </row>
        <row r="1128">
          <cell r="A1128" t="str">
            <v>BB405</v>
          </cell>
        </row>
        <row r="1129">
          <cell r="A1129" t="str">
            <v>BB406</v>
          </cell>
        </row>
        <row r="1130">
          <cell r="A1130" t="str">
            <v>BB767</v>
          </cell>
        </row>
        <row r="1131">
          <cell r="A1131" t="str">
            <v>BB768</v>
          </cell>
        </row>
        <row r="1132">
          <cell r="A1132" t="str">
            <v>BB765</v>
          </cell>
        </row>
        <row r="1133">
          <cell r="A1133" t="str">
            <v>BB766</v>
          </cell>
        </row>
        <row r="1134">
          <cell r="A1134" t="str">
            <v>BB429</v>
          </cell>
        </row>
        <row r="1135">
          <cell r="A1135" t="str">
            <v>BB430</v>
          </cell>
        </row>
        <row r="1136">
          <cell r="A1136" t="str">
            <v>BB431</v>
          </cell>
        </row>
        <row r="1137">
          <cell r="A1137" t="str">
            <v>BB432</v>
          </cell>
        </row>
        <row r="1138">
          <cell r="A1138" t="str">
            <v>BB802</v>
          </cell>
        </row>
        <row r="1139">
          <cell r="A1139" t="str">
            <v>BB800</v>
          </cell>
        </row>
        <row r="1140">
          <cell r="A1140" t="str">
            <v>BB801</v>
          </cell>
        </row>
        <row r="1141">
          <cell r="A1141" t="str">
            <v>BB803</v>
          </cell>
        </row>
        <row r="1142">
          <cell r="A1142" t="str">
            <v>BB817</v>
          </cell>
        </row>
        <row r="1143">
          <cell r="A1143" t="str">
            <v>BB818</v>
          </cell>
        </row>
        <row r="1144">
          <cell r="A1144" t="str">
            <v>BB804</v>
          </cell>
        </row>
        <row r="1145">
          <cell r="A1145" t="str">
            <v>BB805</v>
          </cell>
        </row>
        <row r="1146">
          <cell r="A1146" t="str">
            <v>BB805A</v>
          </cell>
        </row>
        <row r="1147">
          <cell r="A1147" t="str">
            <v>BB704</v>
          </cell>
        </row>
        <row r="1148">
          <cell r="A1148" t="str">
            <v>BB705</v>
          </cell>
        </row>
        <row r="1149">
          <cell r="A1149" t="str">
            <v>BB706</v>
          </cell>
        </row>
        <row r="1150">
          <cell r="A1150" t="str">
            <v>BB707</v>
          </cell>
        </row>
        <row r="1151">
          <cell r="A1151" t="str">
            <v>BB708</v>
          </cell>
        </row>
        <row r="1152">
          <cell r="A1152" t="str">
            <v>BB709</v>
          </cell>
        </row>
        <row r="1153">
          <cell r="A1153" t="str">
            <v>BB443</v>
          </cell>
        </row>
        <row r="1154">
          <cell r="A1154" t="str">
            <v>BB711</v>
          </cell>
        </row>
        <row r="1155">
          <cell r="A1155" t="str">
            <v>BB452</v>
          </cell>
        </row>
        <row r="1156">
          <cell r="A1156" t="str">
            <v>BB453</v>
          </cell>
        </row>
        <row r="1157">
          <cell r="A1157" t="str">
            <v>BB455</v>
          </cell>
        </row>
        <row r="1158">
          <cell r="A1158" t="str">
            <v>BB459</v>
          </cell>
        </row>
        <row r="1159">
          <cell r="A1159" t="str">
            <v>BB461</v>
          </cell>
        </row>
        <row r="1160">
          <cell r="A1160" t="str">
            <v>BB462</v>
          </cell>
        </row>
        <row r="1161">
          <cell r="A1161" t="str">
            <v>BB710</v>
          </cell>
        </row>
        <row r="1162">
          <cell r="A1162" t="str">
            <v>BB465</v>
          </cell>
        </row>
        <row r="1163">
          <cell r="A1163" t="str">
            <v>BB468</v>
          </cell>
        </row>
        <row r="1164">
          <cell r="A1164" t="str">
            <v>BB480</v>
          </cell>
        </row>
        <row r="1165">
          <cell r="A1165" t="str">
            <v>BB812</v>
          </cell>
        </row>
        <row r="1166">
          <cell r="A1166" t="str">
            <v>BB485</v>
          </cell>
        </row>
        <row r="1167">
          <cell r="A1167" t="str">
            <v>BB487</v>
          </cell>
        </row>
        <row r="1168">
          <cell r="A1168" t="str">
            <v>BB486</v>
          </cell>
        </row>
        <row r="1169">
          <cell r="A1169" t="str">
            <v>BB488</v>
          </cell>
        </row>
        <row r="1170">
          <cell r="A1170" t="str">
            <v>BB489</v>
          </cell>
        </row>
        <row r="1171">
          <cell r="A1171" t="str">
            <v>BB490</v>
          </cell>
        </row>
        <row r="1172">
          <cell r="A1172" t="str">
            <v>BB491</v>
          </cell>
        </row>
        <row r="1173">
          <cell r="A1173" t="str">
            <v>BB493</v>
          </cell>
        </row>
        <row r="1174">
          <cell r="A1174" t="str">
            <v>BB494</v>
          </cell>
        </row>
        <row r="1175">
          <cell r="A1175" t="str">
            <v>BB492</v>
          </cell>
        </row>
        <row r="1176">
          <cell r="A1176" t="str">
            <v>BB650</v>
          </cell>
        </row>
        <row r="1177">
          <cell r="A1177" t="str">
            <v>BB827</v>
          </cell>
        </row>
        <row r="1178">
          <cell r="A1178" t="str">
            <v>BB822</v>
          </cell>
        </row>
        <row r="1179">
          <cell r="A1179" t="str">
            <v>BB820</v>
          </cell>
        </row>
        <row r="1180">
          <cell r="A1180" t="str">
            <v>BB821</v>
          </cell>
        </row>
        <row r="1181">
          <cell r="A1181" t="str">
            <v>BB518</v>
          </cell>
        </row>
        <row r="1182">
          <cell r="A1182" t="str">
            <v>BB523</v>
          </cell>
        </row>
        <row r="1183">
          <cell r="A1183" t="str">
            <v>BB533</v>
          </cell>
        </row>
        <row r="1184">
          <cell r="A1184" t="str">
            <v>BB737</v>
          </cell>
        </row>
        <row r="1185">
          <cell r="A1185" t="str">
            <v>BB825</v>
          </cell>
        </row>
        <row r="1186">
          <cell r="A1186" t="str">
            <v>BB826</v>
          </cell>
        </row>
        <row r="1187">
          <cell r="A1187" t="str">
            <v>BB823</v>
          </cell>
        </row>
        <row r="1188">
          <cell r="A1188" t="str">
            <v>BB824</v>
          </cell>
        </row>
        <row r="1189">
          <cell r="A1189" t="str">
            <v>BB738</v>
          </cell>
        </row>
        <row r="1190">
          <cell r="A1190" t="str">
            <v>BB537</v>
          </cell>
        </row>
        <row r="1191">
          <cell r="A1191" t="str">
            <v>BB540</v>
          </cell>
        </row>
        <row r="1192">
          <cell r="A1192" t="str">
            <v>BB541</v>
          </cell>
        </row>
        <row r="1193">
          <cell r="A1193" t="str">
            <v>BB542</v>
          </cell>
        </row>
        <row r="1194">
          <cell r="A1194" t="str">
            <v>BB543</v>
          </cell>
        </row>
        <row r="1195">
          <cell r="A1195" t="str">
            <v>BB544</v>
          </cell>
        </row>
        <row r="1196">
          <cell r="A1196" t="str">
            <v>BB546</v>
          </cell>
        </row>
        <row r="1197">
          <cell r="A1197" t="str">
            <v>BB547</v>
          </cell>
        </row>
        <row r="1198">
          <cell r="A1198" t="str">
            <v>BB548</v>
          </cell>
        </row>
        <row r="1199">
          <cell r="A1199" t="str">
            <v>BB549</v>
          </cell>
        </row>
        <row r="1200">
          <cell r="A1200" t="str">
            <v>BB550</v>
          </cell>
        </row>
        <row r="1201">
          <cell r="A1201" t="str">
            <v>BB551</v>
          </cell>
        </row>
        <row r="1202">
          <cell r="A1202" t="str">
            <v>BB552</v>
          </cell>
        </row>
        <row r="1203">
          <cell r="A1203" t="str">
            <v>BB553</v>
          </cell>
        </row>
        <row r="1204">
          <cell r="A1204" t="str">
            <v>BB740</v>
          </cell>
        </row>
        <row r="1205">
          <cell r="A1205" t="str">
            <v>BB739</v>
          </cell>
        </row>
        <row r="1206">
          <cell r="A1206" t="str">
            <v>BB554</v>
          </cell>
        </row>
        <row r="1207">
          <cell r="A1207" t="str">
            <v>BB556</v>
          </cell>
        </row>
        <row r="1208">
          <cell r="A1208" t="str">
            <v>BB731</v>
          </cell>
        </row>
        <row r="1209">
          <cell r="A1209" t="str">
            <v>BB732</v>
          </cell>
        </row>
        <row r="1210">
          <cell r="A1210" t="str">
            <v>BB733</v>
          </cell>
        </row>
        <row r="1211">
          <cell r="A1211" t="str">
            <v>BB734</v>
          </cell>
        </row>
        <row r="1212">
          <cell r="A1212" t="str">
            <v>BB735</v>
          </cell>
        </row>
        <row r="1213">
          <cell r="A1213" t="str">
            <v>BB736</v>
          </cell>
        </row>
        <row r="1214">
          <cell r="A1214" t="str">
            <v>BB725</v>
          </cell>
        </row>
        <row r="1215">
          <cell r="A1215" t="str">
            <v>BB726</v>
          </cell>
        </row>
        <row r="1216">
          <cell r="A1216" t="str">
            <v>BB727</v>
          </cell>
        </row>
        <row r="1217">
          <cell r="A1217" t="str">
            <v>BB728</v>
          </cell>
        </row>
        <row r="1218">
          <cell r="A1218" t="str">
            <v>BB729</v>
          </cell>
        </row>
        <row r="1219">
          <cell r="A1219" t="str">
            <v>BB730</v>
          </cell>
        </row>
        <row r="1220">
          <cell r="A1220" t="str">
            <v>BB666</v>
          </cell>
        </row>
        <row r="1221">
          <cell r="A1221" t="str">
            <v>BB816</v>
          </cell>
        </row>
        <row r="1222">
          <cell r="A1222" t="str">
            <v>BB657</v>
          </cell>
        </row>
        <row r="1223">
          <cell r="A1223" t="str">
            <v>BB654</v>
          </cell>
        </row>
        <row r="1224">
          <cell r="A1224" t="str">
            <v>BB652</v>
          </cell>
        </row>
        <row r="1225">
          <cell r="A1225" t="str">
            <v>BB660</v>
          </cell>
        </row>
        <row r="1226">
          <cell r="A1226" t="str">
            <v>BB567</v>
          </cell>
        </row>
        <row r="1227">
          <cell r="A1227" t="str">
            <v>BB568</v>
          </cell>
        </row>
        <row r="1228">
          <cell r="A1228" t="str">
            <v>BB570</v>
          </cell>
        </row>
        <row r="1229">
          <cell r="A1229" t="str">
            <v>BB571</v>
          </cell>
        </row>
        <row r="1230">
          <cell r="A1230" t="str">
            <v>BB775</v>
          </cell>
        </row>
        <row r="1231">
          <cell r="A1231" t="str">
            <v>BB783</v>
          </cell>
        </row>
        <row r="1232">
          <cell r="A1232" t="str">
            <v>BB779</v>
          </cell>
        </row>
        <row r="1233">
          <cell r="A1233" t="str">
            <v>BB787</v>
          </cell>
        </row>
        <row r="1234">
          <cell r="A1234" t="str">
            <v>BB791</v>
          </cell>
        </row>
        <row r="1235">
          <cell r="A1235" t="str">
            <v>BB773</v>
          </cell>
        </row>
        <row r="1236">
          <cell r="A1236" t="str">
            <v>BB781</v>
          </cell>
        </row>
        <row r="1237">
          <cell r="A1237" t="str">
            <v>BB777</v>
          </cell>
        </row>
        <row r="1238">
          <cell r="A1238" t="str">
            <v>BB785</v>
          </cell>
        </row>
        <row r="1239">
          <cell r="A1239" t="str">
            <v>BB789</v>
          </cell>
        </row>
        <row r="1240">
          <cell r="A1240" t="str">
            <v>BB793</v>
          </cell>
        </row>
        <row r="1241">
          <cell r="A1241" t="str">
            <v>BB795</v>
          </cell>
        </row>
        <row r="1242">
          <cell r="A1242" t="str">
            <v>BB580</v>
          </cell>
        </row>
        <row r="1243">
          <cell r="A1243" t="str">
            <v>BB581</v>
          </cell>
        </row>
        <row r="1244">
          <cell r="A1244" t="str">
            <v>BB582</v>
          </cell>
        </row>
        <row r="1245">
          <cell r="A1245" t="str">
            <v>BB583</v>
          </cell>
        </row>
        <row r="1246">
          <cell r="A1246" t="str">
            <v>BB584</v>
          </cell>
        </row>
        <row r="1247">
          <cell r="A1247" t="str">
            <v>BB587</v>
          </cell>
        </row>
        <row r="1248">
          <cell r="A1248" t="str">
            <v>BB586</v>
          </cell>
        </row>
        <row r="1249">
          <cell r="A1249" t="str">
            <v>BB588</v>
          </cell>
        </row>
        <row r="1250">
          <cell r="A1250" t="str">
            <v>BB589</v>
          </cell>
        </row>
        <row r="1251">
          <cell r="A1251" t="str">
            <v>BB590</v>
          </cell>
        </row>
        <row r="1252">
          <cell r="A1252" t="str">
            <v>BB591</v>
          </cell>
        </row>
        <row r="1253">
          <cell r="A1253" t="str">
            <v>BB592</v>
          </cell>
        </row>
        <row r="1254">
          <cell r="A1254" t="str">
            <v>BB596</v>
          </cell>
        </row>
        <row r="1255">
          <cell r="A1255" t="str">
            <v>BB597</v>
          </cell>
        </row>
        <row r="1256">
          <cell r="A1256" t="str">
            <v>BB598</v>
          </cell>
        </row>
        <row r="1257">
          <cell r="A1257" t="str">
            <v>BB599</v>
          </cell>
        </row>
        <row r="1258">
          <cell r="A1258" t="str">
            <v>BB600</v>
          </cell>
        </row>
        <row r="1259">
          <cell r="A1259" t="str">
            <v>BB601</v>
          </cell>
        </row>
        <row r="1260">
          <cell r="A1260" t="str">
            <v>BB603</v>
          </cell>
        </row>
        <row r="1261">
          <cell r="A1261" t="str">
            <v>BB605</v>
          </cell>
        </row>
        <row r="1262">
          <cell r="A1262" t="str">
            <v>BB606</v>
          </cell>
        </row>
        <row r="1263">
          <cell r="A1263" t="str">
            <v>BB607</v>
          </cell>
        </row>
        <row r="1264">
          <cell r="A1264" t="str">
            <v>BB608</v>
          </cell>
        </row>
        <row r="1265">
          <cell r="A1265" t="str">
            <v>BB609</v>
          </cell>
        </row>
        <row r="1266">
          <cell r="A1266" t="str">
            <v>BB610</v>
          </cell>
        </row>
        <row r="1267">
          <cell r="A1267" t="str">
            <v>BB611</v>
          </cell>
        </row>
        <row r="1268">
          <cell r="A1268" t="str">
            <v>BB613</v>
          </cell>
        </row>
        <row r="1269">
          <cell r="A1269" t="str">
            <v>BB614</v>
          </cell>
        </row>
        <row r="1270">
          <cell r="A1270" t="str">
            <v>BB615</v>
          </cell>
        </row>
        <row r="1271">
          <cell r="A1271" t="str">
            <v>BB616</v>
          </cell>
        </row>
        <row r="1272">
          <cell r="A1272" t="str">
            <v>BB629</v>
          </cell>
        </row>
        <row r="1273">
          <cell r="A1273" t="str">
            <v>BB630</v>
          </cell>
        </row>
        <row r="1274">
          <cell r="A1274" t="str">
            <v>BB626</v>
          </cell>
        </row>
        <row r="1275">
          <cell r="A1275" t="str">
            <v>BB627</v>
          </cell>
        </row>
        <row r="1276">
          <cell r="A1276" t="str">
            <v>BB703</v>
          </cell>
        </row>
        <row r="1277">
          <cell r="A1277" t="str">
            <v>BB635</v>
          </cell>
        </row>
        <row r="1278">
          <cell r="A1278" t="str">
            <v>BB661</v>
          </cell>
        </row>
        <row r="1279">
          <cell r="A1279" t="str">
            <v>BB658</v>
          </cell>
        </row>
        <row r="1280">
          <cell r="A1280" t="str">
            <v>BB655</v>
          </cell>
        </row>
        <row r="1281">
          <cell r="A1281" t="str">
            <v>BB653</v>
          </cell>
        </row>
        <row r="1282">
          <cell r="A1282" t="str">
            <v>BB640</v>
          </cell>
        </row>
        <row r="1283">
          <cell r="A1283" t="str">
            <v>BB641</v>
          </cell>
        </row>
        <row r="1284">
          <cell r="A1284" t="str">
            <v>BB799</v>
          </cell>
        </row>
        <row r="1285">
          <cell r="A1285" t="str">
            <v>BB797</v>
          </cell>
        </row>
        <row r="1286">
          <cell r="A1286" t="str">
            <v>BB647</v>
          </cell>
        </row>
        <row r="1287">
          <cell r="A1287" t="str">
            <v>BB648</v>
          </cell>
        </row>
        <row r="1288">
          <cell r="A1288" t="str">
            <v>BB02</v>
          </cell>
        </row>
        <row r="1289">
          <cell r="A1289" t="str">
            <v>BB06</v>
          </cell>
        </row>
        <row r="1290">
          <cell r="A1290" t="str">
            <v>BB07</v>
          </cell>
        </row>
        <row r="1291">
          <cell r="A1291" t="str">
            <v>BB09</v>
          </cell>
        </row>
        <row r="1292">
          <cell r="A1292" t="str">
            <v>BB10</v>
          </cell>
        </row>
        <row r="1293">
          <cell r="A1293" t="str">
            <v>BB100</v>
          </cell>
        </row>
        <row r="1294">
          <cell r="A1294" t="str">
            <v>BB101</v>
          </cell>
        </row>
        <row r="1295">
          <cell r="A1295" t="str">
            <v>BB102</v>
          </cell>
        </row>
        <row r="1296">
          <cell r="A1296" t="str">
            <v>BB103</v>
          </cell>
        </row>
        <row r="1297">
          <cell r="A1297" t="str">
            <v>BB104</v>
          </cell>
        </row>
        <row r="1298">
          <cell r="A1298" t="str">
            <v>BB105</v>
          </cell>
        </row>
        <row r="1299">
          <cell r="A1299" t="str">
            <v>BB106</v>
          </cell>
        </row>
        <row r="1300">
          <cell r="A1300" t="str">
            <v>BB107</v>
          </cell>
        </row>
        <row r="1301">
          <cell r="A1301" t="str">
            <v>BB108</v>
          </cell>
        </row>
        <row r="1302">
          <cell r="A1302" t="str">
            <v>BB109</v>
          </cell>
        </row>
        <row r="1303">
          <cell r="A1303" t="str">
            <v>BB110</v>
          </cell>
        </row>
        <row r="1304">
          <cell r="A1304" t="str">
            <v>BB111</v>
          </cell>
        </row>
        <row r="1305">
          <cell r="A1305" t="str">
            <v>BB112</v>
          </cell>
        </row>
        <row r="1306">
          <cell r="A1306" t="str">
            <v>BB113</v>
          </cell>
        </row>
        <row r="1307">
          <cell r="A1307" t="str">
            <v>BB115</v>
          </cell>
        </row>
        <row r="1308">
          <cell r="A1308" t="str">
            <v>BB116</v>
          </cell>
        </row>
        <row r="1309">
          <cell r="A1309" t="str">
            <v>BB118</v>
          </cell>
        </row>
        <row r="1310">
          <cell r="A1310" t="str">
            <v>BB119</v>
          </cell>
        </row>
        <row r="1311">
          <cell r="A1311" t="str">
            <v>BB12</v>
          </cell>
        </row>
        <row r="1312">
          <cell r="A1312" t="str">
            <v>BB120</v>
          </cell>
        </row>
        <row r="1313">
          <cell r="A1313" t="str">
            <v>BB121</v>
          </cell>
        </row>
        <row r="1314">
          <cell r="A1314" t="str">
            <v>BB122</v>
          </cell>
        </row>
        <row r="1315">
          <cell r="A1315" t="str">
            <v>BB123</v>
          </cell>
        </row>
        <row r="1316">
          <cell r="A1316" t="str">
            <v>BB124</v>
          </cell>
        </row>
        <row r="1317">
          <cell r="A1317" t="str">
            <v>BB125</v>
          </cell>
        </row>
        <row r="1318">
          <cell r="A1318" t="str">
            <v>BB127</v>
          </cell>
        </row>
        <row r="1319">
          <cell r="A1319" t="str">
            <v>BB129</v>
          </cell>
        </row>
        <row r="1320">
          <cell r="A1320" t="str">
            <v>BB13</v>
          </cell>
        </row>
        <row r="1321">
          <cell r="A1321" t="str">
            <v>BB130</v>
          </cell>
        </row>
        <row r="1322">
          <cell r="A1322" t="str">
            <v>BB131</v>
          </cell>
        </row>
        <row r="1323">
          <cell r="A1323" t="str">
            <v>BB132</v>
          </cell>
        </row>
        <row r="1324">
          <cell r="A1324" t="str">
            <v>BB133</v>
          </cell>
        </row>
        <row r="1325">
          <cell r="A1325" t="str">
            <v>BB134</v>
          </cell>
        </row>
        <row r="1326">
          <cell r="A1326" t="str">
            <v>BB135</v>
          </cell>
        </row>
        <row r="1327">
          <cell r="A1327" t="str">
            <v>BB136</v>
          </cell>
        </row>
        <row r="1328">
          <cell r="A1328" t="str">
            <v>BB137</v>
          </cell>
        </row>
        <row r="1329">
          <cell r="A1329" t="str">
            <v>BB138</v>
          </cell>
        </row>
        <row r="1330">
          <cell r="A1330" t="str">
            <v>BB139</v>
          </cell>
        </row>
        <row r="1331">
          <cell r="A1331" t="str">
            <v>BB14</v>
          </cell>
        </row>
        <row r="1332">
          <cell r="A1332" t="str">
            <v>BB140</v>
          </cell>
        </row>
        <row r="1333">
          <cell r="A1333" t="str">
            <v>BB141</v>
          </cell>
        </row>
        <row r="1334">
          <cell r="A1334" t="str">
            <v>BB142</v>
          </cell>
        </row>
        <row r="1335">
          <cell r="A1335" t="str">
            <v>BB143</v>
          </cell>
        </row>
        <row r="1336">
          <cell r="A1336" t="str">
            <v>BB144</v>
          </cell>
        </row>
        <row r="1337">
          <cell r="A1337" t="str">
            <v>BB145</v>
          </cell>
        </row>
        <row r="1338">
          <cell r="A1338" t="str">
            <v>BB146</v>
          </cell>
        </row>
        <row r="1339">
          <cell r="A1339" t="str">
            <v>BB147</v>
          </cell>
        </row>
        <row r="1340">
          <cell r="A1340" t="str">
            <v>BB148</v>
          </cell>
        </row>
        <row r="1341">
          <cell r="A1341" t="str">
            <v>BB149</v>
          </cell>
        </row>
        <row r="1342">
          <cell r="A1342" t="str">
            <v>BB15</v>
          </cell>
        </row>
        <row r="1343">
          <cell r="A1343" t="str">
            <v>BB150</v>
          </cell>
        </row>
        <row r="1344">
          <cell r="A1344" t="str">
            <v>BB151</v>
          </cell>
        </row>
        <row r="1345">
          <cell r="A1345" t="str">
            <v>BB152</v>
          </cell>
        </row>
        <row r="1346">
          <cell r="A1346" t="str">
            <v>BB153</v>
          </cell>
        </row>
        <row r="1347">
          <cell r="A1347" t="str">
            <v>BB154</v>
          </cell>
        </row>
        <row r="1348">
          <cell r="A1348" t="str">
            <v>BB155</v>
          </cell>
        </row>
        <row r="1349">
          <cell r="A1349" t="str">
            <v>BB156</v>
          </cell>
        </row>
        <row r="1350">
          <cell r="A1350" t="str">
            <v>BB16</v>
          </cell>
        </row>
        <row r="1351">
          <cell r="A1351" t="str">
            <v>BB165</v>
          </cell>
        </row>
        <row r="1352">
          <cell r="A1352" t="str">
            <v>BB166</v>
          </cell>
        </row>
        <row r="1353">
          <cell r="A1353" t="str">
            <v>BB167</v>
          </cell>
        </row>
        <row r="1354">
          <cell r="A1354" t="str">
            <v>BB168</v>
          </cell>
        </row>
        <row r="1355">
          <cell r="A1355" t="str">
            <v>BB171</v>
          </cell>
        </row>
        <row r="1356">
          <cell r="A1356" t="str">
            <v>BB172</v>
          </cell>
        </row>
        <row r="1357">
          <cell r="A1357" t="str">
            <v>BB173</v>
          </cell>
        </row>
        <row r="1358">
          <cell r="A1358" t="str">
            <v>BB174</v>
          </cell>
        </row>
        <row r="1359">
          <cell r="A1359" t="str">
            <v>BB175</v>
          </cell>
        </row>
        <row r="1360">
          <cell r="A1360" t="str">
            <v>BB176</v>
          </cell>
        </row>
        <row r="1361">
          <cell r="A1361" t="str">
            <v>BB177</v>
          </cell>
        </row>
        <row r="1362">
          <cell r="A1362" t="str">
            <v>BB18</v>
          </cell>
        </row>
        <row r="1363">
          <cell r="A1363" t="str">
            <v>BB180</v>
          </cell>
        </row>
        <row r="1364">
          <cell r="A1364" t="str">
            <v>BB181</v>
          </cell>
        </row>
        <row r="1365">
          <cell r="A1365" t="str">
            <v>BB184</v>
          </cell>
        </row>
        <row r="1366">
          <cell r="A1366" t="str">
            <v>BB185</v>
          </cell>
        </row>
        <row r="1367">
          <cell r="A1367" t="str">
            <v>BB189</v>
          </cell>
        </row>
        <row r="1368">
          <cell r="A1368" t="str">
            <v>BB19</v>
          </cell>
        </row>
        <row r="1369">
          <cell r="A1369" t="str">
            <v>BB192</v>
          </cell>
        </row>
        <row r="1370">
          <cell r="A1370" t="str">
            <v>BB193</v>
          </cell>
        </row>
        <row r="1371">
          <cell r="A1371" t="str">
            <v>BB194</v>
          </cell>
        </row>
        <row r="1372">
          <cell r="A1372" t="str">
            <v>BB195</v>
          </cell>
        </row>
        <row r="1373">
          <cell r="A1373" t="str">
            <v>BB196</v>
          </cell>
        </row>
        <row r="1374">
          <cell r="A1374" t="str">
            <v>BB197</v>
          </cell>
        </row>
        <row r="1375">
          <cell r="A1375" t="str">
            <v>BB199</v>
          </cell>
        </row>
        <row r="1376">
          <cell r="A1376" t="str">
            <v>BB20</v>
          </cell>
        </row>
        <row r="1377">
          <cell r="A1377" t="str">
            <v>BB200</v>
          </cell>
        </row>
        <row r="1378">
          <cell r="A1378" t="str">
            <v>BB201</v>
          </cell>
        </row>
        <row r="1379">
          <cell r="A1379" t="str">
            <v>BB202</v>
          </cell>
        </row>
        <row r="1380">
          <cell r="A1380" t="str">
            <v>BB203</v>
          </cell>
        </row>
        <row r="1381">
          <cell r="A1381" t="str">
            <v>BB204</v>
          </cell>
        </row>
        <row r="1382">
          <cell r="A1382" t="str">
            <v>BB205</v>
          </cell>
        </row>
        <row r="1383">
          <cell r="A1383" t="str">
            <v>BB206</v>
          </cell>
        </row>
        <row r="1384">
          <cell r="A1384" t="str">
            <v>BB207</v>
          </cell>
        </row>
        <row r="1385">
          <cell r="A1385" t="str">
            <v>BB208</v>
          </cell>
        </row>
        <row r="1386">
          <cell r="A1386" t="str">
            <v>BB209</v>
          </cell>
        </row>
        <row r="1387">
          <cell r="A1387" t="str">
            <v>BB21</v>
          </cell>
        </row>
        <row r="1388">
          <cell r="A1388" t="str">
            <v>BB210</v>
          </cell>
        </row>
        <row r="1389">
          <cell r="A1389" t="str">
            <v>BB212</v>
          </cell>
        </row>
        <row r="1390">
          <cell r="A1390" t="str">
            <v>BB213</v>
          </cell>
        </row>
        <row r="1391">
          <cell r="A1391" t="str">
            <v>BB214</v>
          </cell>
        </row>
        <row r="1392">
          <cell r="A1392" t="str">
            <v>BB215</v>
          </cell>
        </row>
        <row r="1393">
          <cell r="A1393" t="str">
            <v>BB216</v>
          </cell>
        </row>
        <row r="1394">
          <cell r="A1394" t="str">
            <v>BB217</v>
          </cell>
        </row>
        <row r="1395">
          <cell r="A1395" t="str">
            <v>BB218</v>
          </cell>
        </row>
        <row r="1396">
          <cell r="A1396" t="str">
            <v>BB219</v>
          </cell>
        </row>
        <row r="1397">
          <cell r="A1397" t="str">
            <v>BB22</v>
          </cell>
        </row>
        <row r="1398">
          <cell r="A1398" t="str">
            <v>BB221</v>
          </cell>
        </row>
        <row r="1399">
          <cell r="A1399" t="str">
            <v>BB222</v>
          </cell>
        </row>
        <row r="1400">
          <cell r="A1400" t="str">
            <v>BB223</v>
          </cell>
        </row>
        <row r="1401">
          <cell r="A1401" t="str">
            <v>BB224</v>
          </cell>
        </row>
        <row r="1402">
          <cell r="A1402" t="str">
            <v>BB225</v>
          </cell>
        </row>
        <row r="1403">
          <cell r="A1403" t="str">
            <v>BB23</v>
          </cell>
        </row>
        <row r="1404">
          <cell r="A1404" t="str">
            <v>BB230</v>
          </cell>
        </row>
        <row r="1405">
          <cell r="A1405" t="str">
            <v>BB231</v>
          </cell>
        </row>
        <row r="1406">
          <cell r="A1406" t="str">
            <v>BB232</v>
          </cell>
        </row>
        <row r="1407">
          <cell r="A1407" t="str">
            <v>BB235</v>
          </cell>
        </row>
        <row r="1408">
          <cell r="A1408" t="str">
            <v>BB236</v>
          </cell>
        </row>
        <row r="1409">
          <cell r="A1409" t="str">
            <v>BB237</v>
          </cell>
        </row>
        <row r="1410">
          <cell r="A1410" t="str">
            <v>BB238</v>
          </cell>
        </row>
        <row r="1411">
          <cell r="A1411" t="str">
            <v>BB239</v>
          </cell>
        </row>
        <row r="1412">
          <cell r="A1412" t="str">
            <v>BB24</v>
          </cell>
        </row>
        <row r="1413">
          <cell r="A1413" t="str">
            <v>BB240</v>
          </cell>
        </row>
        <row r="1414">
          <cell r="A1414" t="str">
            <v>BB241</v>
          </cell>
        </row>
        <row r="1415">
          <cell r="A1415" t="str">
            <v>BB242</v>
          </cell>
        </row>
        <row r="1416">
          <cell r="A1416" t="str">
            <v>BB243</v>
          </cell>
        </row>
        <row r="1417">
          <cell r="A1417" t="str">
            <v>BB246</v>
          </cell>
        </row>
        <row r="1418">
          <cell r="A1418" t="str">
            <v>BB247</v>
          </cell>
        </row>
        <row r="1419">
          <cell r="A1419" t="str">
            <v>BB248</v>
          </cell>
        </row>
        <row r="1420">
          <cell r="A1420" t="str">
            <v>BB249</v>
          </cell>
        </row>
        <row r="1421">
          <cell r="A1421" t="str">
            <v>BB25</v>
          </cell>
        </row>
        <row r="1422">
          <cell r="A1422" t="str">
            <v>BB250</v>
          </cell>
        </row>
        <row r="1423">
          <cell r="A1423" t="str">
            <v>BB251</v>
          </cell>
        </row>
        <row r="1424">
          <cell r="A1424" t="str">
            <v>BB252</v>
          </cell>
        </row>
        <row r="1425">
          <cell r="A1425" t="str">
            <v>BB253</v>
          </cell>
        </row>
        <row r="1426">
          <cell r="A1426" t="str">
            <v>BB254</v>
          </cell>
        </row>
        <row r="1427">
          <cell r="A1427" t="str">
            <v>BB255</v>
          </cell>
        </row>
        <row r="1428">
          <cell r="A1428" t="str">
            <v>BB257</v>
          </cell>
        </row>
        <row r="1429">
          <cell r="A1429" t="str">
            <v>BB258</v>
          </cell>
        </row>
        <row r="1430">
          <cell r="A1430" t="str">
            <v>BB259</v>
          </cell>
        </row>
        <row r="1431">
          <cell r="A1431" t="str">
            <v>BB26</v>
          </cell>
        </row>
        <row r="1432">
          <cell r="A1432" t="str">
            <v>BB260</v>
          </cell>
        </row>
        <row r="1433">
          <cell r="A1433" t="str">
            <v>BB262</v>
          </cell>
        </row>
        <row r="1434">
          <cell r="A1434" t="str">
            <v>BB266</v>
          </cell>
        </row>
        <row r="1435">
          <cell r="A1435" t="str">
            <v>BB267</v>
          </cell>
        </row>
        <row r="1436">
          <cell r="A1436" t="str">
            <v>BB269</v>
          </cell>
        </row>
        <row r="1437">
          <cell r="A1437" t="str">
            <v>BB27</v>
          </cell>
        </row>
        <row r="1438">
          <cell r="A1438" t="str">
            <v>BB270</v>
          </cell>
        </row>
        <row r="1439">
          <cell r="A1439" t="str">
            <v>BB271</v>
          </cell>
        </row>
        <row r="1440">
          <cell r="A1440" t="str">
            <v>BB272</v>
          </cell>
        </row>
        <row r="1441">
          <cell r="A1441" t="str">
            <v>BB273</v>
          </cell>
        </row>
        <row r="1442">
          <cell r="A1442" t="str">
            <v>BB274</v>
          </cell>
        </row>
        <row r="1443">
          <cell r="A1443" t="str">
            <v>BB275</v>
          </cell>
        </row>
        <row r="1444">
          <cell r="A1444" t="str">
            <v>BB276</v>
          </cell>
        </row>
        <row r="1445">
          <cell r="A1445" t="str">
            <v>BB277</v>
          </cell>
        </row>
        <row r="1446">
          <cell r="A1446" t="str">
            <v>BB278</v>
          </cell>
        </row>
        <row r="1447">
          <cell r="A1447" t="str">
            <v>BB279</v>
          </cell>
        </row>
        <row r="1448">
          <cell r="A1448" t="str">
            <v>BB28</v>
          </cell>
        </row>
        <row r="1449">
          <cell r="A1449" t="str">
            <v>BB280</v>
          </cell>
        </row>
        <row r="1450">
          <cell r="A1450" t="str">
            <v>BB281</v>
          </cell>
        </row>
        <row r="1451">
          <cell r="A1451" t="str">
            <v>BB282</v>
          </cell>
        </row>
        <row r="1452">
          <cell r="A1452" t="str">
            <v>BB283</v>
          </cell>
        </row>
        <row r="1453">
          <cell r="A1453" t="str">
            <v>BB284</v>
          </cell>
        </row>
        <row r="1454">
          <cell r="A1454" t="str">
            <v>BB285</v>
          </cell>
        </row>
        <row r="1455">
          <cell r="A1455" t="str">
            <v>BB286</v>
          </cell>
        </row>
        <row r="1456">
          <cell r="A1456" t="str">
            <v>BB287</v>
          </cell>
        </row>
        <row r="1457">
          <cell r="A1457" t="str">
            <v>BB288</v>
          </cell>
        </row>
        <row r="1458">
          <cell r="A1458" t="str">
            <v>BB289</v>
          </cell>
        </row>
        <row r="1459">
          <cell r="A1459" t="str">
            <v>BB290</v>
          </cell>
        </row>
        <row r="1460">
          <cell r="A1460" t="str">
            <v>BB291</v>
          </cell>
        </row>
        <row r="1461">
          <cell r="A1461" t="str">
            <v>BB292</v>
          </cell>
        </row>
        <row r="1462">
          <cell r="A1462" t="str">
            <v>BB295</v>
          </cell>
        </row>
        <row r="1463">
          <cell r="A1463" t="str">
            <v>BB299</v>
          </cell>
        </row>
        <row r="1464">
          <cell r="A1464" t="str">
            <v>BB30</v>
          </cell>
        </row>
        <row r="1465">
          <cell r="A1465" t="str">
            <v>BB300</v>
          </cell>
        </row>
        <row r="1466">
          <cell r="A1466" t="str">
            <v>BB301</v>
          </cell>
        </row>
        <row r="1467">
          <cell r="A1467" t="str">
            <v>BB303</v>
          </cell>
        </row>
        <row r="1468">
          <cell r="A1468" t="str">
            <v>BB304</v>
          </cell>
        </row>
        <row r="1469">
          <cell r="A1469" t="str">
            <v>BB305</v>
          </cell>
        </row>
        <row r="1470">
          <cell r="A1470" t="str">
            <v>BB306</v>
          </cell>
        </row>
        <row r="1471">
          <cell r="A1471" t="str">
            <v>BB307</v>
          </cell>
        </row>
        <row r="1472">
          <cell r="A1472" t="str">
            <v>BB309</v>
          </cell>
        </row>
        <row r="1473">
          <cell r="A1473" t="str">
            <v>BB310</v>
          </cell>
        </row>
        <row r="1474">
          <cell r="A1474" t="str">
            <v>BB311</v>
          </cell>
        </row>
        <row r="1475">
          <cell r="A1475" t="str">
            <v>BB314</v>
          </cell>
        </row>
        <row r="1476">
          <cell r="A1476" t="str">
            <v>BB316</v>
          </cell>
        </row>
        <row r="1477">
          <cell r="A1477" t="str">
            <v>BB317</v>
          </cell>
        </row>
        <row r="1478">
          <cell r="A1478" t="str">
            <v>BB318</v>
          </cell>
        </row>
        <row r="1479">
          <cell r="A1479" t="str">
            <v>BB319</v>
          </cell>
        </row>
        <row r="1480">
          <cell r="A1480" t="str">
            <v>BB320</v>
          </cell>
        </row>
        <row r="1481">
          <cell r="A1481" t="str">
            <v>BB322</v>
          </cell>
        </row>
        <row r="1482">
          <cell r="A1482" t="str">
            <v>BB324</v>
          </cell>
        </row>
        <row r="1483">
          <cell r="A1483" t="str">
            <v>BB325</v>
          </cell>
        </row>
        <row r="1484">
          <cell r="A1484" t="str">
            <v>BB326</v>
          </cell>
        </row>
        <row r="1485">
          <cell r="A1485" t="str">
            <v>BB327</v>
          </cell>
        </row>
        <row r="1486">
          <cell r="A1486" t="str">
            <v>BB33</v>
          </cell>
        </row>
        <row r="1487">
          <cell r="A1487" t="str">
            <v>BB330</v>
          </cell>
        </row>
        <row r="1488">
          <cell r="A1488" t="str">
            <v>BB331</v>
          </cell>
        </row>
        <row r="1489">
          <cell r="A1489" t="str">
            <v>BB332</v>
          </cell>
        </row>
        <row r="1490">
          <cell r="A1490" t="str">
            <v>BB333</v>
          </cell>
        </row>
        <row r="1491">
          <cell r="A1491" t="str">
            <v>BB335</v>
          </cell>
        </row>
        <row r="1492">
          <cell r="A1492" t="str">
            <v>BB336</v>
          </cell>
        </row>
        <row r="1493">
          <cell r="A1493" t="str">
            <v>BB338</v>
          </cell>
        </row>
        <row r="1494">
          <cell r="A1494" t="str">
            <v>BB34</v>
          </cell>
        </row>
        <row r="1495">
          <cell r="A1495" t="str">
            <v>BB342</v>
          </cell>
        </row>
        <row r="1496">
          <cell r="A1496" t="str">
            <v>BB343</v>
          </cell>
        </row>
        <row r="1497">
          <cell r="A1497" t="str">
            <v>BB346</v>
          </cell>
        </row>
        <row r="1498">
          <cell r="A1498" t="str">
            <v>BB347</v>
          </cell>
        </row>
        <row r="1499">
          <cell r="A1499" t="str">
            <v>BB348</v>
          </cell>
        </row>
        <row r="1500">
          <cell r="A1500" t="str">
            <v>BB349</v>
          </cell>
        </row>
        <row r="1501">
          <cell r="A1501" t="str">
            <v>BB35</v>
          </cell>
        </row>
        <row r="1502">
          <cell r="A1502" t="str">
            <v>BB350</v>
          </cell>
        </row>
        <row r="1503">
          <cell r="A1503" t="str">
            <v>BB351</v>
          </cell>
        </row>
        <row r="1504">
          <cell r="A1504" t="str">
            <v>BB352</v>
          </cell>
        </row>
        <row r="1505">
          <cell r="A1505" t="str">
            <v>BB356</v>
          </cell>
        </row>
        <row r="1506">
          <cell r="A1506" t="str">
            <v>BB357</v>
          </cell>
        </row>
        <row r="1507">
          <cell r="A1507" t="str">
            <v>BB36</v>
          </cell>
        </row>
        <row r="1508">
          <cell r="A1508" t="str">
            <v>BB362</v>
          </cell>
        </row>
        <row r="1509">
          <cell r="A1509" t="str">
            <v>BB363</v>
          </cell>
        </row>
        <row r="1510">
          <cell r="A1510" t="str">
            <v>BB369</v>
          </cell>
        </row>
        <row r="1511">
          <cell r="A1511" t="str">
            <v>BB37</v>
          </cell>
        </row>
        <row r="1512">
          <cell r="A1512" t="str">
            <v>BB370</v>
          </cell>
        </row>
        <row r="1513">
          <cell r="A1513" t="str">
            <v>BB371</v>
          </cell>
        </row>
        <row r="1514">
          <cell r="A1514" t="str">
            <v>BB377</v>
          </cell>
        </row>
        <row r="1515">
          <cell r="A1515" t="str">
            <v>BB38</v>
          </cell>
        </row>
        <row r="1516">
          <cell r="A1516" t="str">
            <v>BB387</v>
          </cell>
        </row>
        <row r="1517">
          <cell r="A1517" t="str">
            <v>BB388</v>
          </cell>
        </row>
        <row r="1518">
          <cell r="A1518" t="str">
            <v>BB389</v>
          </cell>
        </row>
        <row r="1519">
          <cell r="A1519" t="str">
            <v>BB39</v>
          </cell>
        </row>
        <row r="1520">
          <cell r="A1520" t="str">
            <v>BB391</v>
          </cell>
        </row>
        <row r="1521">
          <cell r="A1521" t="str">
            <v>BB392</v>
          </cell>
        </row>
        <row r="1522">
          <cell r="A1522" t="str">
            <v>BB397</v>
          </cell>
        </row>
        <row r="1523">
          <cell r="A1523" t="str">
            <v>BB398</v>
          </cell>
        </row>
        <row r="1524">
          <cell r="A1524" t="str">
            <v>BB399</v>
          </cell>
        </row>
        <row r="1525">
          <cell r="A1525" t="str">
            <v>BB40</v>
          </cell>
        </row>
        <row r="1526">
          <cell r="A1526" t="str">
            <v>BB400</v>
          </cell>
        </row>
        <row r="1527">
          <cell r="A1527" t="str">
            <v>BB408</v>
          </cell>
        </row>
        <row r="1528">
          <cell r="A1528" t="str">
            <v>BB409</v>
          </cell>
        </row>
        <row r="1529">
          <cell r="A1529" t="str">
            <v>BB41</v>
          </cell>
        </row>
        <row r="1530">
          <cell r="A1530" t="str">
            <v>BB410</v>
          </cell>
        </row>
        <row r="1531">
          <cell r="A1531" t="str">
            <v>BB411</v>
          </cell>
        </row>
        <row r="1532">
          <cell r="A1532" t="str">
            <v>BB412</v>
          </cell>
        </row>
        <row r="1533">
          <cell r="A1533" t="str">
            <v>BB413</v>
          </cell>
        </row>
        <row r="1534">
          <cell r="A1534" t="str">
            <v>BB414</v>
          </cell>
        </row>
        <row r="1535">
          <cell r="A1535" t="str">
            <v>BB415</v>
          </cell>
        </row>
        <row r="1536">
          <cell r="A1536" t="str">
            <v>BB416</v>
          </cell>
        </row>
        <row r="1537">
          <cell r="A1537" t="str">
            <v>BB417</v>
          </cell>
        </row>
        <row r="1538">
          <cell r="A1538" t="str">
            <v>BB418</v>
          </cell>
        </row>
        <row r="1539">
          <cell r="A1539" t="str">
            <v>BB419</v>
          </cell>
        </row>
        <row r="1540">
          <cell r="A1540" t="str">
            <v>BB42</v>
          </cell>
        </row>
        <row r="1541">
          <cell r="A1541" t="str">
            <v>BB420</v>
          </cell>
        </row>
        <row r="1542">
          <cell r="A1542" t="str">
            <v>BB421</v>
          </cell>
        </row>
        <row r="1543">
          <cell r="A1543" t="str">
            <v>BB422</v>
          </cell>
        </row>
        <row r="1544">
          <cell r="A1544" t="str">
            <v>BB423</v>
          </cell>
        </row>
        <row r="1545">
          <cell r="A1545" t="str">
            <v>BB424</v>
          </cell>
        </row>
        <row r="1546">
          <cell r="A1546" t="str">
            <v>BB425</v>
          </cell>
        </row>
        <row r="1547">
          <cell r="A1547" t="str">
            <v>BB426</v>
          </cell>
        </row>
        <row r="1548">
          <cell r="A1548" t="str">
            <v>BB427</v>
          </cell>
        </row>
        <row r="1549">
          <cell r="A1549" t="str">
            <v>BB428</v>
          </cell>
        </row>
        <row r="1550">
          <cell r="A1550" t="str">
            <v>BB433</v>
          </cell>
        </row>
        <row r="1551">
          <cell r="A1551" t="str">
            <v>BB434</v>
          </cell>
        </row>
        <row r="1552">
          <cell r="A1552" t="str">
            <v>BB435</v>
          </cell>
        </row>
        <row r="1553">
          <cell r="A1553" t="str">
            <v>BB436</v>
          </cell>
        </row>
        <row r="1554">
          <cell r="A1554" t="str">
            <v>BB437</v>
          </cell>
        </row>
        <row r="1555">
          <cell r="A1555" t="str">
            <v>BB438</v>
          </cell>
        </row>
        <row r="1556">
          <cell r="A1556" t="str">
            <v>BB439</v>
          </cell>
        </row>
        <row r="1557">
          <cell r="A1557" t="str">
            <v>BB44</v>
          </cell>
        </row>
        <row r="1558">
          <cell r="A1558" t="str">
            <v>BB440</v>
          </cell>
        </row>
        <row r="1559">
          <cell r="A1559" t="str">
            <v>BB441</v>
          </cell>
        </row>
        <row r="1560">
          <cell r="A1560" t="str">
            <v>BB442</v>
          </cell>
        </row>
        <row r="1561">
          <cell r="A1561" t="str">
            <v>BB444</v>
          </cell>
        </row>
        <row r="1562">
          <cell r="A1562" t="str">
            <v>BB445</v>
          </cell>
        </row>
        <row r="1563">
          <cell r="A1563" t="str">
            <v>BB446</v>
          </cell>
        </row>
        <row r="1564">
          <cell r="A1564" t="str">
            <v>BB447</v>
          </cell>
        </row>
        <row r="1565">
          <cell r="A1565" t="str">
            <v>BB448</v>
          </cell>
        </row>
        <row r="1566">
          <cell r="A1566" t="str">
            <v>BB449</v>
          </cell>
        </row>
        <row r="1567">
          <cell r="A1567" t="str">
            <v>BB45</v>
          </cell>
        </row>
        <row r="1568">
          <cell r="A1568" t="str">
            <v>BB450</v>
          </cell>
        </row>
        <row r="1569">
          <cell r="A1569" t="str">
            <v>BB451</v>
          </cell>
        </row>
        <row r="1570">
          <cell r="A1570" t="str">
            <v>BB454</v>
          </cell>
        </row>
        <row r="1571">
          <cell r="A1571" t="str">
            <v>BB456</v>
          </cell>
        </row>
        <row r="1572">
          <cell r="A1572" t="str">
            <v>BB457</v>
          </cell>
        </row>
        <row r="1573">
          <cell r="A1573" t="str">
            <v>BB458</v>
          </cell>
        </row>
        <row r="1574">
          <cell r="A1574" t="str">
            <v>BB46</v>
          </cell>
        </row>
        <row r="1575">
          <cell r="A1575" t="str">
            <v>BB460</v>
          </cell>
        </row>
        <row r="1576">
          <cell r="A1576" t="str">
            <v>BB463</v>
          </cell>
        </row>
        <row r="1577">
          <cell r="A1577" t="str">
            <v>BB464</v>
          </cell>
        </row>
        <row r="1578">
          <cell r="A1578" t="str">
            <v>BB466</v>
          </cell>
        </row>
        <row r="1579">
          <cell r="A1579" t="str">
            <v>BB467</v>
          </cell>
        </row>
        <row r="1580">
          <cell r="A1580" t="str">
            <v>BB469</v>
          </cell>
        </row>
        <row r="1581">
          <cell r="A1581" t="str">
            <v>BB470</v>
          </cell>
        </row>
        <row r="1582">
          <cell r="A1582" t="str">
            <v>BB471</v>
          </cell>
        </row>
        <row r="1583">
          <cell r="A1583" t="str">
            <v>BB472</v>
          </cell>
        </row>
        <row r="1584">
          <cell r="A1584" t="str">
            <v>BB473</v>
          </cell>
        </row>
        <row r="1585">
          <cell r="A1585" t="str">
            <v>BB474</v>
          </cell>
        </row>
        <row r="1586">
          <cell r="A1586" t="str">
            <v>BB475</v>
          </cell>
        </row>
        <row r="1587">
          <cell r="A1587" t="str">
            <v>BB476</v>
          </cell>
        </row>
        <row r="1588">
          <cell r="A1588" t="str">
            <v>BB477</v>
          </cell>
        </row>
        <row r="1589">
          <cell r="A1589" t="str">
            <v>BB478</v>
          </cell>
        </row>
        <row r="1590">
          <cell r="A1590" t="str">
            <v>BB479</v>
          </cell>
        </row>
        <row r="1591">
          <cell r="A1591" t="str">
            <v>BB481</v>
          </cell>
        </row>
        <row r="1592">
          <cell r="A1592" t="str">
            <v>BB482</v>
          </cell>
        </row>
        <row r="1593">
          <cell r="A1593" t="str">
            <v>BB483</v>
          </cell>
        </row>
        <row r="1594">
          <cell r="A1594" t="str">
            <v>BB484</v>
          </cell>
        </row>
        <row r="1595">
          <cell r="A1595" t="str">
            <v>BB49</v>
          </cell>
        </row>
        <row r="1596">
          <cell r="A1596" t="str">
            <v>BB495</v>
          </cell>
        </row>
        <row r="1597">
          <cell r="A1597" t="str">
            <v>BB496</v>
          </cell>
        </row>
        <row r="1598">
          <cell r="A1598" t="str">
            <v>BB497</v>
          </cell>
        </row>
        <row r="1599">
          <cell r="A1599" t="str">
            <v>BB498</v>
          </cell>
        </row>
        <row r="1600">
          <cell r="A1600" t="str">
            <v>BB499</v>
          </cell>
        </row>
        <row r="1601">
          <cell r="A1601" t="str">
            <v>BB50</v>
          </cell>
        </row>
        <row r="1602">
          <cell r="A1602" t="str">
            <v>BB500</v>
          </cell>
        </row>
        <row r="1603">
          <cell r="A1603" t="str">
            <v>BB501</v>
          </cell>
        </row>
        <row r="1604">
          <cell r="A1604" t="str">
            <v>BB502</v>
          </cell>
        </row>
        <row r="1605">
          <cell r="A1605" t="str">
            <v>BB503</v>
          </cell>
        </row>
        <row r="1606">
          <cell r="A1606" t="str">
            <v>BB504</v>
          </cell>
        </row>
        <row r="1607">
          <cell r="A1607" t="str">
            <v>BB505</v>
          </cell>
        </row>
        <row r="1608">
          <cell r="A1608" t="str">
            <v>BB506</v>
          </cell>
        </row>
        <row r="1609">
          <cell r="A1609" t="str">
            <v>BB507</v>
          </cell>
        </row>
        <row r="1610">
          <cell r="A1610" t="str">
            <v>BB508</v>
          </cell>
        </row>
        <row r="1611">
          <cell r="A1611" t="str">
            <v>BB509</v>
          </cell>
        </row>
        <row r="1612">
          <cell r="A1612" t="str">
            <v>BB510</v>
          </cell>
        </row>
        <row r="1613">
          <cell r="A1613" t="str">
            <v>BB511</v>
          </cell>
        </row>
        <row r="1614">
          <cell r="A1614" t="str">
            <v>BB512</v>
          </cell>
        </row>
        <row r="1615">
          <cell r="A1615" t="str">
            <v>BB513</v>
          </cell>
        </row>
        <row r="1616">
          <cell r="A1616" t="str">
            <v>BB514</v>
          </cell>
        </row>
        <row r="1617">
          <cell r="A1617" t="str">
            <v>BB515</v>
          </cell>
        </row>
        <row r="1618">
          <cell r="A1618" t="str">
            <v>BB516</v>
          </cell>
        </row>
        <row r="1619">
          <cell r="A1619" t="str">
            <v>BB517</v>
          </cell>
        </row>
        <row r="1620">
          <cell r="A1620" t="str">
            <v>BB519</v>
          </cell>
        </row>
        <row r="1621">
          <cell r="A1621" t="str">
            <v>BB520</v>
          </cell>
        </row>
        <row r="1622">
          <cell r="A1622" t="str">
            <v>BB521</v>
          </cell>
        </row>
        <row r="1623">
          <cell r="A1623" t="str">
            <v>BB522</v>
          </cell>
        </row>
        <row r="1624">
          <cell r="A1624" t="str">
            <v>BB524</v>
          </cell>
        </row>
        <row r="1625">
          <cell r="A1625" t="str">
            <v>BB525</v>
          </cell>
        </row>
        <row r="1626">
          <cell r="A1626" t="str">
            <v>BB526</v>
          </cell>
        </row>
        <row r="1627">
          <cell r="A1627" t="str">
            <v>BB527</v>
          </cell>
        </row>
        <row r="1628">
          <cell r="A1628" t="str">
            <v>BB528</v>
          </cell>
        </row>
        <row r="1629">
          <cell r="A1629" t="str">
            <v>BB529</v>
          </cell>
        </row>
        <row r="1630">
          <cell r="A1630" t="str">
            <v>BB53</v>
          </cell>
        </row>
        <row r="1631">
          <cell r="A1631" t="str">
            <v>BB530</v>
          </cell>
        </row>
        <row r="1632">
          <cell r="A1632" t="str">
            <v>BB531</v>
          </cell>
        </row>
        <row r="1633">
          <cell r="A1633" t="str">
            <v>BB532</v>
          </cell>
        </row>
        <row r="1634">
          <cell r="A1634" t="str">
            <v>BB534</v>
          </cell>
        </row>
        <row r="1635">
          <cell r="A1635" t="str">
            <v>BB535</v>
          </cell>
        </row>
        <row r="1636">
          <cell r="A1636" t="str">
            <v>BB536</v>
          </cell>
        </row>
        <row r="1637">
          <cell r="A1637" t="str">
            <v>BB538</v>
          </cell>
        </row>
        <row r="1638">
          <cell r="A1638" t="str">
            <v>BB539</v>
          </cell>
        </row>
        <row r="1639">
          <cell r="A1639" t="str">
            <v>BB54</v>
          </cell>
        </row>
        <row r="1640">
          <cell r="A1640" t="str">
            <v>BB545</v>
          </cell>
        </row>
        <row r="1641">
          <cell r="A1641" t="str">
            <v>BB55</v>
          </cell>
        </row>
        <row r="1642">
          <cell r="A1642" t="str">
            <v>BB555</v>
          </cell>
        </row>
        <row r="1643">
          <cell r="A1643" t="str">
            <v>BB557</v>
          </cell>
        </row>
        <row r="1644">
          <cell r="A1644" t="str">
            <v>BB558</v>
          </cell>
        </row>
        <row r="1645">
          <cell r="A1645" t="str">
            <v>BB559</v>
          </cell>
        </row>
        <row r="1646">
          <cell r="A1646" t="str">
            <v>BB56</v>
          </cell>
        </row>
        <row r="1647">
          <cell r="A1647" t="str">
            <v>BB560</v>
          </cell>
        </row>
        <row r="1648">
          <cell r="A1648" t="str">
            <v>BB561</v>
          </cell>
        </row>
        <row r="1649">
          <cell r="A1649" t="str">
            <v>BB562</v>
          </cell>
        </row>
        <row r="1650">
          <cell r="A1650" t="str">
            <v>BB563</v>
          </cell>
        </row>
        <row r="1651">
          <cell r="A1651" t="str">
            <v>BB564</v>
          </cell>
        </row>
        <row r="1652">
          <cell r="A1652" t="str">
            <v>BB565</v>
          </cell>
        </row>
        <row r="1653">
          <cell r="A1653" t="str">
            <v>BB566</v>
          </cell>
        </row>
        <row r="1654">
          <cell r="A1654" t="str">
            <v>BB569</v>
          </cell>
        </row>
        <row r="1655">
          <cell r="A1655" t="str">
            <v>BB57</v>
          </cell>
        </row>
        <row r="1656">
          <cell r="A1656" t="str">
            <v>BB572</v>
          </cell>
        </row>
        <row r="1657">
          <cell r="A1657" t="str">
            <v>BB573</v>
          </cell>
        </row>
        <row r="1658">
          <cell r="A1658" t="str">
            <v>BB574</v>
          </cell>
        </row>
        <row r="1659">
          <cell r="A1659" t="str">
            <v>BB575</v>
          </cell>
        </row>
        <row r="1660">
          <cell r="A1660" t="str">
            <v>BB576</v>
          </cell>
        </row>
        <row r="1661">
          <cell r="A1661" t="str">
            <v>BB577</v>
          </cell>
        </row>
        <row r="1662">
          <cell r="A1662" t="str">
            <v>BB578</v>
          </cell>
        </row>
        <row r="1663">
          <cell r="A1663" t="str">
            <v>BB579</v>
          </cell>
        </row>
        <row r="1664">
          <cell r="A1664" t="str">
            <v>BB58</v>
          </cell>
        </row>
        <row r="1665">
          <cell r="A1665" t="str">
            <v>BB585</v>
          </cell>
        </row>
        <row r="1666">
          <cell r="A1666" t="str">
            <v>BB59</v>
          </cell>
        </row>
        <row r="1667">
          <cell r="A1667" t="str">
            <v>BB593</v>
          </cell>
        </row>
        <row r="1668">
          <cell r="A1668" t="str">
            <v>BB594</v>
          </cell>
        </row>
        <row r="1669">
          <cell r="A1669" t="str">
            <v>BB595</v>
          </cell>
        </row>
        <row r="1670">
          <cell r="A1670" t="str">
            <v>BB60</v>
          </cell>
        </row>
        <row r="1671">
          <cell r="A1671" t="str">
            <v>BB602</v>
          </cell>
        </row>
        <row r="1672">
          <cell r="A1672" t="str">
            <v>BB604</v>
          </cell>
        </row>
        <row r="1673">
          <cell r="A1673" t="str">
            <v>BB61</v>
          </cell>
        </row>
        <row r="1674">
          <cell r="A1674" t="str">
            <v>BB612</v>
          </cell>
        </row>
        <row r="1675">
          <cell r="A1675" t="str">
            <v>BB617</v>
          </cell>
        </row>
        <row r="1676">
          <cell r="A1676" t="str">
            <v>BB618</v>
          </cell>
        </row>
        <row r="1677">
          <cell r="A1677" t="str">
            <v>BB619</v>
          </cell>
        </row>
        <row r="1678">
          <cell r="A1678" t="str">
            <v>BB620</v>
          </cell>
        </row>
        <row r="1679">
          <cell r="A1679" t="str">
            <v>BB621</v>
          </cell>
        </row>
        <row r="1680">
          <cell r="A1680" t="str">
            <v>BB622</v>
          </cell>
        </row>
        <row r="1681">
          <cell r="A1681" t="str">
            <v>BB623</v>
          </cell>
        </row>
        <row r="1682">
          <cell r="A1682" t="str">
            <v>BB624</v>
          </cell>
        </row>
        <row r="1683">
          <cell r="A1683" t="str">
            <v>BB625</v>
          </cell>
        </row>
        <row r="1684">
          <cell r="A1684" t="str">
            <v>BB628</v>
          </cell>
        </row>
        <row r="1685">
          <cell r="A1685" t="str">
            <v>BB63</v>
          </cell>
        </row>
        <row r="1686">
          <cell r="A1686" t="str">
            <v>BB631</v>
          </cell>
        </row>
        <row r="1687">
          <cell r="A1687" t="str">
            <v>BB632</v>
          </cell>
        </row>
        <row r="1688">
          <cell r="A1688" t="str">
            <v>BB633</v>
          </cell>
        </row>
        <row r="1689">
          <cell r="A1689" t="str">
            <v>BB634</v>
          </cell>
        </row>
        <row r="1690">
          <cell r="A1690" t="str">
            <v>BB636</v>
          </cell>
        </row>
        <row r="1691">
          <cell r="A1691" t="str">
            <v>BB637</v>
          </cell>
        </row>
        <row r="1692">
          <cell r="A1692" t="str">
            <v>BB638</v>
          </cell>
        </row>
        <row r="1693">
          <cell r="A1693" t="str">
            <v>BB639</v>
          </cell>
        </row>
        <row r="1694">
          <cell r="A1694" t="str">
            <v>BB642</v>
          </cell>
        </row>
        <row r="1695">
          <cell r="A1695" t="str">
            <v>BB643</v>
          </cell>
        </row>
        <row r="1696">
          <cell r="A1696" t="str">
            <v>BB644</v>
          </cell>
        </row>
        <row r="1697">
          <cell r="A1697" t="str">
            <v>BB645</v>
          </cell>
        </row>
        <row r="1698">
          <cell r="A1698" t="str">
            <v>BB646</v>
          </cell>
        </row>
        <row r="1699">
          <cell r="A1699" t="str">
            <v>BB648</v>
          </cell>
        </row>
        <row r="1700">
          <cell r="A1700" t="str">
            <v>BB649</v>
          </cell>
        </row>
        <row r="1701">
          <cell r="A1701" t="str">
            <v>BB65</v>
          </cell>
        </row>
        <row r="1702">
          <cell r="A1702" t="str">
            <v>BB66</v>
          </cell>
        </row>
        <row r="1703">
          <cell r="A1703" t="str">
            <v>BB668</v>
          </cell>
        </row>
        <row r="1704">
          <cell r="A1704" t="str">
            <v>BB67</v>
          </cell>
        </row>
        <row r="1705">
          <cell r="A1705" t="str">
            <v>BB68</v>
          </cell>
        </row>
        <row r="1706">
          <cell r="A1706" t="str">
            <v>BB69</v>
          </cell>
        </row>
        <row r="1707">
          <cell r="A1707" t="str">
            <v>BB702</v>
          </cell>
        </row>
        <row r="1708">
          <cell r="A1708" t="str">
            <v>BB71</v>
          </cell>
        </row>
        <row r="1709">
          <cell r="A1709" t="str">
            <v>BB72</v>
          </cell>
        </row>
        <row r="1710">
          <cell r="A1710" t="str">
            <v>BB73</v>
          </cell>
        </row>
        <row r="1711">
          <cell r="A1711" t="str">
            <v>BB742</v>
          </cell>
        </row>
        <row r="1712">
          <cell r="A1712" t="str">
            <v>BB743</v>
          </cell>
        </row>
        <row r="1713">
          <cell r="A1713" t="str">
            <v>BB748</v>
          </cell>
        </row>
        <row r="1714">
          <cell r="A1714" t="str">
            <v>BB749</v>
          </cell>
        </row>
        <row r="1715">
          <cell r="A1715" t="str">
            <v>BB755</v>
          </cell>
        </row>
        <row r="1716">
          <cell r="A1716" t="str">
            <v>BB756</v>
          </cell>
        </row>
        <row r="1717">
          <cell r="A1717" t="str">
            <v>BB757</v>
          </cell>
        </row>
        <row r="1718">
          <cell r="A1718" t="str">
            <v>BB76</v>
          </cell>
        </row>
        <row r="1719">
          <cell r="A1719" t="str">
            <v>BB763</v>
          </cell>
        </row>
        <row r="1720">
          <cell r="A1720" t="str">
            <v>BB769</v>
          </cell>
        </row>
        <row r="1721">
          <cell r="A1721" t="str">
            <v>BB77</v>
          </cell>
        </row>
        <row r="1722">
          <cell r="A1722" t="str">
            <v>BB771</v>
          </cell>
        </row>
        <row r="1723">
          <cell r="A1723" t="str">
            <v>BB772</v>
          </cell>
        </row>
        <row r="1724">
          <cell r="A1724" t="str">
            <v>BB78</v>
          </cell>
        </row>
        <row r="1725">
          <cell r="A1725" t="str">
            <v>BB79</v>
          </cell>
        </row>
        <row r="1726">
          <cell r="A1726" t="str">
            <v>BB80</v>
          </cell>
        </row>
        <row r="1727">
          <cell r="A1727" t="str">
            <v>BB805</v>
          </cell>
        </row>
        <row r="1728">
          <cell r="A1728" t="str">
            <v>BB81</v>
          </cell>
        </row>
        <row r="1729">
          <cell r="A1729" t="str">
            <v>BB82</v>
          </cell>
        </row>
        <row r="1730">
          <cell r="A1730" t="str">
            <v>BB828</v>
          </cell>
        </row>
        <row r="1731">
          <cell r="A1731" t="str">
            <v>BB829</v>
          </cell>
        </row>
        <row r="1732">
          <cell r="A1732" t="str">
            <v>BB83</v>
          </cell>
        </row>
        <row r="1733">
          <cell r="A1733" t="str">
            <v>BB830</v>
          </cell>
        </row>
        <row r="1734">
          <cell r="A1734" t="str">
            <v>BB834</v>
          </cell>
        </row>
        <row r="1735">
          <cell r="A1735" t="str">
            <v>BB835</v>
          </cell>
        </row>
        <row r="1736">
          <cell r="A1736" t="str">
            <v>BB836</v>
          </cell>
        </row>
        <row r="1737">
          <cell r="A1737" t="str">
            <v>BB837</v>
          </cell>
        </row>
        <row r="1738">
          <cell r="A1738" t="str">
            <v>BB838</v>
          </cell>
        </row>
        <row r="1739">
          <cell r="A1739" t="str">
            <v>BB839</v>
          </cell>
        </row>
        <row r="1740">
          <cell r="A1740" t="str">
            <v>BB84</v>
          </cell>
        </row>
        <row r="1741">
          <cell r="A1741" t="str">
            <v>BB840</v>
          </cell>
        </row>
        <row r="1742">
          <cell r="A1742" t="str">
            <v>BB841</v>
          </cell>
        </row>
        <row r="1743">
          <cell r="A1743" t="str">
            <v>BB842</v>
          </cell>
        </row>
        <row r="1744">
          <cell r="A1744" t="str">
            <v>BB843</v>
          </cell>
        </row>
        <row r="1745">
          <cell r="A1745" t="str">
            <v>BB844</v>
          </cell>
        </row>
        <row r="1746">
          <cell r="A1746" t="str">
            <v>BB845</v>
          </cell>
        </row>
        <row r="1747">
          <cell r="A1747" t="str">
            <v>BB846</v>
          </cell>
        </row>
        <row r="1748">
          <cell r="A1748" t="str">
            <v>BB85</v>
          </cell>
        </row>
        <row r="1749">
          <cell r="A1749" t="str">
            <v>BB86</v>
          </cell>
        </row>
        <row r="1750">
          <cell r="A1750" t="str">
            <v>BB87</v>
          </cell>
        </row>
        <row r="1751">
          <cell r="A1751" t="str">
            <v>BB89</v>
          </cell>
        </row>
        <row r="1752">
          <cell r="A1752" t="str">
            <v>BB90</v>
          </cell>
        </row>
        <row r="1753">
          <cell r="A1753" t="str">
            <v>BB91</v>
          </cell>
        </row>
        <row r="1754">
          <cell r="A1754" t="str">
            <v>BB93</v>
          </cell>
        </row>
        <row r="1755">
          <cell r="A1755" t="str">
            <v>BB95</v>
          </cell>
        </row>
        <row r="1756">
          <cell r="A1756" t="str">
            <v>BB96</v>
          </cell>
        </row>
        <row r="1757">
          <cell r="A1757" t="str">
            <v>BB98</v>
          </cell>
        </row>
        <row r="1758">
          <cell r="A1758" t="str">
            <v>BB99</v>
          </cell>
        </row>
      </sheetData>
      <sheetData sheetId="7" refreshError="1"/>
      <sheetData sheetId="8" refreshError="1"/>
      <sheetData sheetId="9" refreshError="1"/>
    </sheetDataSet>
  </externalBook>
</externalLink>
</file>

<file path=xl/externalLinks/externalLink4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resupuesto TIPACOQUE"/>
      <sheetName val="Presupuesto PASO ELEVADO"/>
      <sheetName val="Lista Base"/>
      <sheetName val="Niples"/>
      <sheetName val="Ins_MO"/>
      <sheetName val="Ins_Mat"/>
      <sheetName val="Ins_TR"/>
      <sheetName val="Ins_EH"/>
      <sheetName val="Print"/>
      <sheetName val="3.1.13A"/>
      <sheetName val="2.1.17"/>
      <sheetName val="3.3.1"/>
      <sheetName val="1.1.86"/>
      <sheetName val="1.2.4"/>
      <sheetName val="2.1.21"/>
      <sheetName val="2.1.1"/>
      <sheetName val="2.7.4"/>
      <sheetName val="1.2.25"/>
      <sheetName val="2.5.44"/>
      <sheetName val="2.5.44A"/>
      <sheetName val="6.4.2.196"/>
      <sheetName val="6.4.2.196A"/>
      <sheetName val="2.5.6"/>
      <sheetName val="2.5.6A"/>
      <sheetName val="6.4.2.197"/>
      <sheetName val="6.4.2.197A"/>
      <sheetName val="6.4.2.198"/>
      <sheetName val="6.4.2.198A"/>
      <sheetName val="2.6.45"/>
      <sheetName val="2.6.46"/>
      <sheetName val="2.6.47"/>
      <sheetName val="2.6.48"/>
      <sheetName val="3.17.10A"/>
      <sheetName val="3.17.10B"/>
      <sheetName val="3.17.3"/>
      <sheetName val="6.4.2.199"/>
      <sheetName val="2.7.1"/>
      <sheetName val="2.6.11"/>
      <sheetName val="PASO ELEVADO"/>
      <sheetName val="1.1.7"/>
      <sheetName val="3.11.2"/>
      <sheetName val="3.5.1"/>
      <sheetName val="1.2.10"/>
      <sheetName val="3.3.13"/>
      <sheetName val="6.4.2.206"/>
      <sheetName val="6.4.2.207"/>
      <sheetName val="6.4.2.208"/>
      <sheetName val="6.4.2.209"/>
      <sheetName val="6.4.2.210"/>
      <sheetName val="6.4.2.211"/>
      <sheetName val="6.4.2.212"/>
      <sheetName val="6.4.2.213"/>
      <sheetName val="6.4.2.214"/>
      <sheetName val="6.4.2.215"/>
      <sheetName val="6.4.2.216"/>
      <sheetName val="6.4.2.217"/>
      <sheetName val="6.4.2.218"/>
      <sheetName val="6.4.2.219"/>
      <sheetName val="6.4.2.220"/>
      <sheetName val="SISTEMA RAMMING"/>
      <sheetName val="6.4.2.221"/>
      <sheetName val="3.3.4"/>
      <sheetName val="COSTOS AMBIENTALES"/>
      <sheetName val="6.4.2.306"/>
      <sheetName val="1.1.62"/>
      <sheetName val="6.4.2.307"/>
      <sheetName val="6.4.2.308"/>
      <sheetName val="6.4.2.309"/>
      <sheetName val="6.4.2.310"/>
      <sheetName val="6.4.2.311"/>
    </sheetNames>
    <sheetDataSet>
      <sheetData sheetId="0" refreshError="1"/>
      <sheetData sheetId="1" refreshError="1"/>
      <sheetData sheetId="2">
        <row r="4">
          <cell r="A4" t="str">
            <v>1.1.7</v>
          </cell>
          <cell r="B4" t="str">
            <v>LOCALIZACION Y REPLANTEO OBRA ARQUITECTONICA (ESTRUCTURAS)</v>
          </cell>
          <cell r="C4" t="str">
            <v>M²</v>
          </cell>
        </row>
        <row r="5">
          <cell r="A5" t="str">
            <v>1.1.27</v>
          </cell>
          <cell r="B5" t="str">
            <v>Desmonte de Adoquin prefabricado</v>
          </cell>
          <cell r="C5" t="str">
            <v>M²</v>
          </cell>
        </row>
        <row r="6">
          <cell r="A6" t="str">
            <v>1.1.86</v>
          </cell>
          <cell r="B6" t="str">
            <v>RETIRO MATERIAL SOBRANTE INCLUYE CARGUE</v>
          </cell>
          <cell r="C6" t="str">
            <v>M³</v>
          </cell>
        </row>
        <row r="7">
          <cell r="A7" t="str">
            <v>2.1.33</v>
          </cell>
          <cell r="B7" t="str">
            <v>Suministro e instalacion de tuberia PVC  RDE 21   1.1/2"</v>
          </cell>
          <cell r="C7" t="str">
            <v>ML</v>
          </cell>
        </row>
        <row r="8">
          <cell r="A8" t="str">
            <v>2.1.35</v>
          </cell>
          <cell r="B8" t="str">
            <v>Suministro e instalación de Tuberia PVC D=2" RDE 21 E.L.</v>
          </cell>
          <cell r="C8" t="str">
            <v>ML</v>
          </cell>
        </row>
        <row r="9">
          <cell r="A9" t="str">
            <v>2.1.38</v>
          </cell>
          <cell r="B9" t="str">
            <v>Suministro e instalación Tubería PVC. D = 4"  RDE 21 Union Mecanica</v>
          </cell>
          <cell r="C9" t="str">
            <v>ML</v>
          </cell>
        </row>
        <row r="10">
          <cell r="A10" t="str">
            <v>2.1.40</v>
          </cell>
          <cell r="B10" t="str">
            <v>Suministro e instalación de Tuberia Union Mecánica  PVC 8" RDE 21</v>
          </cell>
          <cell r="C10" t="str">
            <v>ML</v>
          </cell>
        </row>
        <row r="11">
          <cell r="A11" t="str">
            <v>2.4.49</v>
          </cell>
          <cell r="B11" t="str">
            <v xml:space="preserve">Suministro e instalación de Codo 90º  Radio Corto Union Platino  PVC D=4" </v>
          </cell>
          <cell r="C11" t="str">
            <v>ML</v>
          </cell>
        </row>
        <row r="12">
          <cell r="A12" t="str">
            <v>2.4.16</v>
          </cell>
          <cell r="B12" t="str">
            <v>Suministro e instalación de Codo 90° PVC 8" RDE 21</v>
          </cell>
          <cell r="C12" t="str">
            <v>UN</v>
          </cell>
        </row>
        <row r="13">
          <cell r="A13" t="str">
            <v>2.4.56</v>
          </cell>
          <cell r="B13" t="str">
            <v>SUMINISTRO E INSTALACIÓN DE CODO 45° RADIO CORTO PVC 6"</v>
          </cell>
          <cell r="C13" t="str">
            <v>UN</v>
          </cell>
        </row>
        <row r="14">
          <cell r="A14" t="str">
            <v>2.4.85</v>
          </cell>
          <cell r="B14" t="str">
            <v xml:space="preserve">Suministro e instalacion Union presion Soldar PVC  1 1/2 </v>
          </cell>
          <cell r="C14" t="str">
            <v>UN</v>
          </cell>
        </row>
        <row r="15">
          <cell r="A15" t="str">
            <v>2.4.86</v>
          </cell>
          <cell r="B15" t="str">
            <v>Suministro e instalacion de union Mecanica PVC 2"</v>
          </cell>
          <cell r="C15" t="str">
            <v>UN</v>
          </cell>
        </row>
        <row r="16">
          <cell r="A16" t="str">
            <v>2.4.118</v>
          </cell>
          <cell r="B16" t="str">
            <v>BUJE PVC  SOLDADO D = 3/4" * 1/2"</v>
          </cell>
          <cell r="C16" t="str">
            <v>UN</v>
          </cell>
        </row>
        <row r="17">
          <cell r="A17" t="str">
            <v>2.4.119</v>
          </cell>
          <cell r="B17" t="str">
            <v>BUJE PVC  SOLDADO D = 1" * 1/2"</v>
          </cell>
          <cell r="C17" t="str">
            <v>UN</v>
          </cell>
        </row>
        <row r="18">
          <cell r="A18" t="str">
            <v>2.4.120</v>
          </cell>
          <cell r="B18" t="str">
            <v xml:space="preserve"> BUJE PVC  SOLDADO D = 1" * 3/4"</v>
          </cell>
          <cell r="C18" t="str">
            <v>UN</v>
          </cell>
        </row>
        <row r="19">
          <cell r="A19" t="str">
            <v>2.4.121</v>
          </cell>
          <cell r="B19" t="str">
            <v>BUJE PVC  SOLDADO D = 1 1/2" * 1"</v>
          </cell>
          <cell r="C19" t="str">
            <v>UN</v>
          </cell>
        </row>
        <row r="20">
          <cell r="A20" t="str">
            <v>2.4.122</v>
          </cell>
          <cell r="B20" t="str">
            <v>BUJE PVC  SOLDADO D = 1 1/2" * 1 1/4"</v>
          </cell>
          <cell r="C20" t="str">
            <v>UN</v>
          </cell>
        </row>
        <row r="21">
          <cell r="A21" t="str">
            <v>2.4.123</v>
          </cell>
          <cell r="B21" t="str">
            <v>BUJE PVC  SOLDADO D = 2" * 1/2"</v>
          </cell>
          <cell r="C21" t="str">
            <v>UN</v>
          </cell>
        </row>
        <row r="22">
          <cell r="A22" t="str">
            <v>2.4.124</v>
          </cell>
          <cell r="B22" t="str">
            <v>BUJE PVC  SOLDADO D = 2" * 3/4"</v>
          </cell>
          <cell r="C22" t="str">
            <v>UN</v>
          </cell>
        </row>
        <row r="23">
          <cell r="A23" t="str">
            <v>2.4.125</v>
          </cell>
          <cell r="B23" t="str">
            <v>BUJE PVC  SOLDADO D = 2" * 1"</v>
          </cell>
          <cell r="C23" t="str">
            <v>UN</v>
          </cell>
        </row>
        <row r="24">
          <cell r="A24" t="str">
            <v>2.4.126</v>
          </cell>
          <cell r="B24" t="str">
            <v>BUJE PVC  SOLDADO D = 2" * 1 1/4"</v>
          </cell>
          <cell r="C24" t="str">
            <v>UN</v>
          </cell>
        </row>
        <row r="25">
          <cell r="A25" t="str">
            <v>2.4.127</v>
          </cell>
          <cell r="B25" t="str">
            <v>BUJE PVC  SOLDADO D = 2" * 1 1/2"</v>
          </cell>
          <cell r="C25" t="str">
            <v>UN</v>
          </cell>
        </row>
        <row r="26">
          <cell r="A26" t="str">
            <v>2.4.128</v>
          </cell>
          <cell r="B26" t="str">
            <v>BUJE PVC  SOLDADO D = 2 1/2" * 1 1/2"</v>
          </cell>
          <cell r="C26" t="str">
            <v>UN</v>
          </cell>
        </row>
        <row r="27">
          <cell r="A27" t="str">
            <v>2.4.129</v>
          </cell>
          <cell r="B27" t="str">
            <v>BUJE PVC  SOLDADO D = 2 1/2" * 2"</v>
          </cell>
          <cell r="C27" t="str">
            <v>UN</v>
          </cell>
        </row>
        <row r="28">
          <cell r="A28" t="str">
            <v>2.4.130</v>
          </cell>
          <cell r="B28" t="str">
            <v>BUJE PVC  SOLDADO D = 3" * 2"</v>
          </cell>
          <cell r="C28" t="str">
            <v>UN</v>
          </cell>
        </row>
        <row r="29">
          <cell r="A29" t="str">
            <v>2.4.131</v>
          </cell>
          <cell r="B29" t="str">
            <v>BUJE PVC  SOLDADO D = 3" * 2 1/2"</v>
          </cell>
          <cell r="C29" t="str">
            <v>UN</v>
          </cell>
        </row>
        <row r="30">
          <cell r="A30" t="str">
            <v>2.4.132</v>
          </cell>
          <cell r="B30" t="str">
            <v>BUJE PVC  SOLDADO D = 4" * 2"</v>
          </cell>
          <cell r="C30" t="str">
            <v>UN</v>
          </cell>
        </row>
        <row r="31">
          <cell r="A31" t="str">
            <v>2.4.133</v>
          </cell>
          <cell r="B31" t="str">
            <v>BUJE PVC  SOLDADO D = 4" * 2 1/2"</v>
          </cell>
          <cell r="C31" t="str">
            <v>UN</v>
          </cell>
        </row>
        <row r="32">
          <cell r="A32" t="str">
            <v>2.4.134</v>
          </cell>
          <cell r="B32" t="str">
            <v>BUJE PVC  SOLDADO D = 4" * 3"</v>
          </cell>
          <cell r="C32" t="str">
            <v>UN</v>
          </cell>
        </row>
        <row r="33">
          <cell r="A33" t="str">
            <v>2.4.135</v>
          </cell>
          <cell r="B33" t="str">
            <v>BUJE PVC  ROSCADO    D = 1/2" * 3/8"</v>
          </cell>
          <cell r="C33" t="str">
            <v>UN</v>
          </cell>
        </row>
        <row r="34">
          <cell r="A34" t="str">
            <v>2.4.136</v>
          </cell>
          <cell r="B34" t="str">
            <v>BUJE PVC  ROSCADO    D = 3/4" * 1/2"</v>
          </cell>
          <cell r="C34" t="str">
            <v>UN</v>
          </cell>
        </row>
        <row r="35">
          <cell r="A35" t="str">
            <v>2.4.137</v>
          </cell>
          <cell r="B35" t="str">
            <v>BUJE PVC  ROSCADO    D = 1" * 1/2"</v>
          </cell>
          <cell r="C35" t="str">
            <v>UN</v>
          </cell>
        </row>
        <row r="36">
          <cell r="A36" t="str">
            <v>2.4.138</v>
          </cell>
          <cell r="B36" t="str">
            <v>BUJE PVC  ROSCADO    D = 1" * 3/4"</v>
          </cell>
          <cell r="C36" t="str">
            <v>UN</v>
          </cell>
        </row>
        <row r="37">
          <cell r="A37" t="str">
            <v>2.4.139</v>
          </cell>
          <cell r="B37" t="str">
            <v>BUJE PVC  ROSCADO    D = 1 1/4" * 1/2"</v>
          </cell>
          <cell r="C37" t="str">
            <v>UN</v>
          </cell>
        </row>
        <row r="38">
          <cell r="A38" t="str">
            <v>2.4.140</v>
          </cell>
          <cell r="B38" t="str">
            <v>BUJE PVC  ROSCADO    D = 1 1/4" * 3/4"</v>
          </cell>
          <cell r="C38" t="str">
            <v>UN</v>
          </cell>
        </row>
        <row r="39">
          <cell r="A39" t="str">
            <v>2.4.141</v>
          </cell>
          <cell r="B39" t="str">
            <v>BUJE PVC  ROSCADO    D = 1 1/4" * 1"</v>
          </cell>
          <cell r="C39" t="str">
            <v>UN</v>
          </cell>
        </row>
        <row r="40">
          <cell r="A40" t="str">
            <v>2.4.142</v>
          </cell>
          <cell r="B40" t="str">
            <v>BUJE PVC  ROSCADO    D = 1 1/2" * 1/2"</v>
          </cell>
          <cell r="C40" t="str">
            <v>UN</v>
          </cell>
        </row>
        <row r="41">
          <cell r="A41" t="str">
            <v>2.4.143</v>
          </cell>
          <cell r="B41" t="str">
            <v>BUJE PVC  ROSCADO    D = 1 1/2" * 3/4"</v>
          </cell>
          <cell r="C41" t="str">
            <v>UN</v>
          </cell>
        </row>
        <row r="42">
          <cell r="A42" t="str">
            <v>2.4.144</v>
          </cell>
          <cell r="B42" t="str">
            <v>BUJE PVC  ROSCADO    D = 1 1/2" * 1"</v>
          </cell>
          <cell r="C42" t="str">
            <v>UN</v>
          </cell>
        </row>
        <row r="43">
          <cell r="A43" t="str">
            <v>2.4.145</v>
          </cell>
          <cell r="B43" t="str">
            <v>BUJE PVC  ROSCADO    D = 1 1/2" * 1 1/4"</v>
          </cell>
          <cell r="C43" t="str">
            <v>UN</v>
          </cell>
        </row>
        <row r="44">
          <cell r="A44" t="str">
            <v>2.4.146</v>
          </cell>
          <cell r="B44" t="str">
            <v>BUJE PVC  ROSCADO    D = 2" * 1/2"</v>
          </cell>
          <cell r="C44" t="str">
            <v>UN</v>
          </cell>
        </row>
        <row r="45">
          <cell r="A45" t="str">
            <v>2.4.147</v>
          </cell>
          <cell r="B45" t="str">
            <v>BUJE PVC  ROSCADO    D = 2" * 3/4"</v>
          </cell>
          <cell r="C45" t="str">
            <v>UN</v>
          </cell>
        </row>
        <row r="46">
          <cell r="A46" t="str">
            <v>2.4.148</v>
          </cell>
          <cell r="B46" t="str">
            <v>BUJE PVC  ROSCADO    D = 2" * 1"</v>
          </cell>
          <cell r="C46" t="str">
            <v>UN</v>
          </cell>
        </row>
        <row r="47">
          <cell r="A47" t="str">
            <v>2.4.149</v>
          </cell>
          <cell r="B47" t="str">
            <v>BUJE PVC  ROSCADO    D = 2" * 1 1/4"</v>
          </cell>
          <cell r="C47" t="str">
            <v>UN</v>
          </cell>
        </row>
        <row r="48">
          <cell r="A48" t="str">
            <v>2.4.150</v>
          </cell>
          <cell r="B48" t="str">
            <v>BUJE PVC  ROSCADO    D = 2" * 1 1/2"</v>
          </cell>
          <cell r="C48" t="str">
            <v>UN</v>
          </cell>
        </row>
        <row r="49">
          <cell r="A49" t="str">
            <v>2.4.151</v>
          </cell>
          <cell r="B49" t="str">
            <v>BUJE PVC  ROSCADO    D = 3" * 2"</v>
          </cell>
          <cell r="C49" t="str">
            <v>UN</v>
          </cell>
        </row>
        <row r="50">
          <cell r="A50" t="str">
            <v>2.4.152</v>
          </cell>
          <cell r="B50" t="str">
            <v xml:space="preserve">SUMINISTRO E INSTALACIÓN VÁLVULA CHEQUE H.F   D = 2" EXTREMO LISO  </v>
          </cell>
          <cell r="C50" t="str">
            <v>UN</v>
          </cell>
        </row>
        <row r="51">
          <cell r="A51" t="str">
            <v>2.4.153</v>
          </cell>
          <cell r="B51" t="str">
            <v xml:space="preserve">SUMINISTRO E INSTALACIÓN VÁLVULA CHEQUE H.F   D = 3" EXTREMO LISO </v>
          </cell>
          <cell r="C51" t="str">
            <v>UN</v>
          </cell>
        </row>
        <row r="52">
          <cell r="A52" t="str">
            <v>2.4.154</v>
          </cell>
          <cell r="B52" t="str">
            <v>SUMINISTRO E INSTALACIÓN VÁLVULA CHEQUE H.F   D = 4" EXTREMO LISO</v>
          </cell>
          <cell r="C52" t="str">
            <v>UN</v>
          </cell>
        </row>
        <row r="53">
          <cell r="A53" t="str">
            <v>2.4.155</v>
          </cell>
          <cell r="B53" t="str">
            <v xml:space="preserve">SUMINISTRO E INSTALACIÓN VÁLVULA CHEQUE H.F   D = 6" EXTREMO LISO  </v>
          </cell>
          <cell r="C53" t="str">
            <v>UN</v>
          </cell>
        </row>
        <row r="54">
          <cell r="A54" t="str">
            <v>2.4.156</v>
          </cell>
          <cell r="B54" t="str">
            <v xml:space="preserve">SUMINISTRO E INSTALCIÓN VENTOSA DE DOBLE ACCIÓN  D =  1"  </v>
          </cell>
          <cell r="C54" t="str">
            <v>UN</v>
          </cell>
        </row>
        <row r="55">
          <cell r="A55" t="str">
            <v>2.4.157</v>
          </cell>
          <cell r="B55" t="str">
            <v xml:space="preserve">SUMINISTRO E INSTALCIÓN VÁLVULA DE PURGA D=1/2"  </v>
          </cell>
          <cell r="C55" t="str">
            <v>UN</v>
          </cell>
        </row>
        <row r="56">
          <cell r="A56" t="str">
            <v>2.4.158</v>
          </cell>
          <cell r="B56" t="str">
            <v xml:space="preserve">SUMINISTRO E INSTALCIÓN VÁLVULA DE PURGA D=1"  </v>
          </cell>
          <cell r="C56" t="str">
            <v>UN</v>
          </cell>
        </row>
        <row r="57">
          <cell r="A57" t="str">
            <v>2.4.159</v>
          </cell>
          <cell r="B57" t="str">
            <v xml:space="preserve">SUMINISTRO E INSTALCIÓN VÁLVULA DE PURGA D=2"  </v>
          </cell>
          <cell r="C57" t="str">
            <v>UN</v>
          </cell>
        </row>
        <row r="58">
          <cell r="A58" t="str">
            <v>2.4.160</v>
          </cell>
          <cell r="B58" t="str">
            <v xml:space="preserve">SUMINISTRO E INSTALACIÓN VALVULA DE PIE, D= 4" CANASTILLA DE BRONCE HBVP, CUERPO Y CANASTILLA EN HF, ROSCA NPT SELLO DE CAUCHO, TUERCA Y RESORTE EN AI, PRESION DE W 150 PSI  </v>
          </cell>
          <cell r="C58" t="str">
            <v>UN</v>
          </cell>
        </row>
        <row r="59">
          <cell r="A59" t="str">
            <v>2.4.161</v>
          </cell>
          <cell r="B59" t="str">
            <v>SUMINISTRO E INSTALACIÓN VÁLVULA DE CONTROL PARA AGUA (PRESIÓN Y CAUDAL) D=2"</v>
          </cell>
          <cell r="C59" t="str">
            <v>UN</v>
          </cell>
        </row>
        <row r="60">
          <cell r="A60" t="str">
            <v>2.4.162</v>
          </cell>
          <cell r="B60" t="str">
            <v>SUMINISTRO E INSTALACIÓN VÁLVULA DE CONTROL PARA AGUA (PRESIÓN Y CAUDAL) D=3"</v>
          </cell>
          <cell r="C60" t="str">
            <v>UN</v>
          </cell>
        </row>
        <row r="61">
          <cell r="A61" t="str">
            <v>2.4.163</v>
          </cell>
          <cell r="B61" t="str">
            <v>SUMINISTRO E INSTALACIÓN VÁLVULA DE CONTROL PARA AGUA (PRESIÓN Y CAUDAL) D=4"</v>
          </cell>
          <cell r="C61" t="str">
            <v>UN</v>
          </cell>
        </row>
        <row r="62">
          <cell r="A62" t="str">
            <v>2.4.164</v>
          </cell>
          <cell r="B62" t="str">
            <v>SUMINISTRO E INSTALACIÓN VÁLVULA DE CONTROL PARA AGUA (PRESIÓN Y CAUDAL) D=6"</v>
          </cell>
          <cell r="C62" t="str">
            <v>UN</v>
          </cell>
        </row>
        <row r="63">
          <cell r="A63" t="str">
            <v>2.4.165</v>
          </cell>
          <cell r="B63" t="str">
            <v>SUMINISTRO E INSTALACIÓN VÁLVULA MARIPOSA  D=21/2""</v>
          </cell>
          <cell r="C63" t="str">
            <v>UN</v>
          </cell>
        </row>
        <row r="64">
          <cell r="A64" t="str">
            <v>2.4.166</v>
          </cell>
          <cell r="B64" t="str">
            <v xml:space="preserve"> SUMINISTRO E INSTALACIÓN VÁLVULA MARIPOSA  D=3""</v>
          </cell>
          <cell r="C64" t="str">
            <v>UN</v>
          </cell>
        </row>
        <row r="65">
          <cell r="A65" t="str">
            <v>2.4.167</v>
          </cell>
          <cell r="B65" t="str">
            <v>SUMINISTRO E INSTALACIÓN VÁLVULA MARIPOSA  D=4""</v>
          </cell>
          <cell r="C65" t="str">
            <v>UN</v>
          </cell>
        </row>
        <row r="66">
          <cell r="A66" t="str">
            <v>2.4.168</v>
          </cell>
          <cell r="B66" t="str">
            <v>SUMINISTRO E INSTALACIÓN VÁLVULA MARIPOSA  D=6""</v>
          </cell>
          <cell r="C66" t="str">
            <v>UN</v>
          </cell>
        </row>
        <row r="67">
          <cell r="A67" t="str">
            <v>2.4.169</v>
          </cell>
          <cell r="B67" t="str">
            <v>GRAVAS PARA LECHO FILTRANTE (1.3 - 4.5 MM) DE CANTO RODADO</v>
          </cell>
          <cell r="C67" t="str">
            <v>M3</v>
          </cell>
        </row>
        <row r="68">
          <cell r="A68" t="str">
            <v>2.4.170</v>
          </cell>
          <cell r="B68" t="str">
            <v>GRAVAS PARA LECHO FILTRANTE (6 - 15 MM) DE CANTO RODADO</v>
          </cell>
          <cell r="C68" t="str">
            <v>M3</v>
          </cell>
        </row>
        <row r="69">
          <cell r="A69" t="str">
            <v>2.4.171</v>
          </cell>
          <cell r="B69" t="str">
            <v>GRAVAS PARA LECHO FILTRANTE (16 - 25 MM) DE CANTO RODADO</v>
          </cell>
          <cell r="C69" t="str">
            <v>M3</v>
          </cell>
        </row>
        <row r="70">
          <cell r="A70" t="str">
            <v>2.4.172</v>
          </cell>
          <cell r="B70" t="str">
            <v>ANTRACITA PARA LECHO FILTRANTE 1.09 mm</v>
          </cell>
          <cell r="C70" t="str">
            <v>M3</v>
          </cell>
        </row>
        <row r="71">
          <cell r="A71" t="str">
            <v>2.4.173</v>
          </cell>
          <cell r="B71" t="str">
            <v>SUMINISTRO E INSTALACION TEE PRESION PVC  D=1/2"</v>
          </cell>
          <cell r="C71" t="str">
            <v>UN</v>
          </cell>
        </row>
        <row r="72">
          <cell r="A72" t="str">
            <v>2.4.174</v>
          </cell>
          <cell r="B72" t="str">
            <v>SUMINISTRO E INSTALACION TEE PRESION PVC  D=3/4"</v>
          </cell>
          <cell r="C72" t="str">
            <v>UN</v>
          </cell>
        </row>
        <row r="73">
          <cell r="A73" t="str">
            <v>2.4.175</v>
          </cell>
          <cell r="B73" t="str">
            <v>SUMINISTRO E INSTALACION TEE PRESION PVC  D=1"</v>
          </cell>
          <cell r="C73" t="str">
            <v>UN</v>
          </cell>
        </row>
        <row r="74">
          <cell r="A74" t="str">
            <v>2.4.86</v>
          </cell>
          <cell r="B74" t="str">
            <v>Suministro e instalacion de union Mecanica PVC 2"</v>
          </cell>
          <cell r="C74" t="str">
            <v>UN</v>
          </cell>
        </row>
        <row r="75">
          <cell r="A75" t="str">
            <v>2.4.178</v>
          </cell>
          <cell r="B75" t="str">
            <v>SUMINISTRO E INSTALACION TEE PRESION PVC  D=2"</v>
          </cell>
          <cell r="C75" t="str">
            <v>UN</v>
          </cell>
        </row>
        <row r="76">
          <cell r="A76" t="str">
            <v>2.4.86</v>
          </cell>
          <cell r="B76" t="str">
            <v>Suministro e instalacion de union Mecanica PVC 2"</v>
          </cell>
          <cell r="C76" t="str">
            <v>UN</v>
          </cell>
        </row>
        <row r="77">
          <cell r="A77" t="str">
            <v>2.4.182</v>
          </cell>
          <cell r="B77" t="str">
            <v>SUMINISTRO E INSTALACION TEE PRESION PVC REDUCCION  D=1" x 1/2"</v>
          </cell>
          <cell r="C77" t="str">
            <v>UN</v>
          </cell>
        </row>
        <row r="78">
          <cell r="A78" t="str">
            <v>2.4.183</v>
          </cell>
          <cell r="B78" t="str">
            <v>SUMINISTRO E INSTALACION TEE PRESION PVC REDUCCION  D=1" x 3/4"</v>
          </cell>
          <cell r="C78" t="str">
            <v>UN</v>
          </cell>
        </row>
        <row r="79">
          <cell r="A79" t="str">
            <v>2.4.184</v>
          </cell>
          <cell r="B79" t="str">
            <v>SUMINISTRO E INSTALACION TEE PVC UM D=2 x2 x2"</v>
          </cell>
          <cell r="C79" t="str">
            <v>UN</v>
          </cell>
        </row>
        <row r="80">
          <cell r="A80" t="str">
            <v>2.4.185</v>
          </cell>
          <cell r="B80" t="str">
            <v>SUMINISTRO E INSTALACION TEE PVC UM D=2 1/2x2 x2"</v>
          </cell>
          <cell r="C80" t="str">
            <v>UN</v>
          </cell>
        </row>
        <row r="81">
          <cell r="A81" t="str">
            <v>2.4.186</v>
          </cell>
          <cell r="B81" t="str">
            <v>SUMINISTRO E INSTALACION TEE PVC UM D=2 1/2x2 x2 1/2"</v>
          </cell>
          <cell r="C81" t="str">
            <v>UN</v>
          </cell>
        </row>
        <row r="82">
          <cell r="A82" t="str">
            <v>2.4.86</v>
          </cell>
          <cell r="B82" t="str">
            <v>Suministro e instalacion de union Mecanica PVC 2"</v>
          </cell>
          <cell r="C82" t="str">
            <v>UN</v>
          </cell>
        </row>
        <row r="83">
          <cell r="A83" t="str">
            <v>2.4.188</v>
          </cell>
          <cell r="B83" t="str">
            <v>SUMINISTRO E INSTALACION TEE PVC UM D=2 1/2 x 2 1/2" x 2 1/2"</v>
          </cell>
          <cell r="C83" t="str">
            <v>UN</v>
          </cell>
        </row>
        <row r="84">
          <cell r="A84" t="str">
            <v>2.4.176</v>
          </cell>
          <cell r="B84" t="str">
            <v xml:space="preserve">Suministro e instalación Tee Unión Presión Platino PVC D=1 1/2" </v>
          </cell>
          <cell r="C84" t="str">
            <v>UN</v>
          </cell>
        </row>
        <row r="85">
          <cell r="A85" t="str">
            <v>2.4.179</v>
          </cell>
          <cell r="B85" t="str">
            <v>Suministro e instalacion Tee  Presion PVC  3"</v>
          </cell>
          <cell r="C85" t="str">
            <v>UN</v>
          </cell>
        </row>
        <row r="86">
          <cell r="A86" t="str">
            <v>2.4.180</v>
          </cell>
          <cell r="B86" t="str">
            <v>Suministro e instalación tee presion PVC  D=4"</v>
          </cell>
          <cell r="C86" t="str">
            <v>UN</v>
          </cell>
        </row>
        <row r="87">
          <cell r="A87" t="str">
            <v>2.4.189</v>
          </cell>
          <cell r="B87" t="str">
            <v>SUMINISTRO E INSTALACION TEE PVC UM D=3" x 2" x 2"</v>
          </cell>
          <cell r="C87" t="str">
            <v>UN</v>
          </cell>
        </row>
        <row r="88">
          <cell r="A88" t="str">
            <v>2.4.190</v>
          </cell>
          <cell r="B88" t="str">
            <v>SUMINISTRO E INSTALACION TEE PVC UM D=3" x 2" x 2 1/2"</v>
          </cell>
          <cell r="C88" t="str">
            <v>UN</v>
          </cell>
        </row>
        <row r="89">
          <cell r="A89" t="str">
            <v>2.4.191</v>
          </cell>
          <cell r="B89" t="str">
            <v>SUMINISTRO E INSTALACION TEE PVC UM D=3" x 2" x 3"</v>
          </cell>
          <cell r="C89" t="str">
            <v>UN</v>
          </cell>
        </row>
        <row r="90">
          <cell r="A90" t="str">
            <v>2.4.192</v>
          </cell>
          <cell r="B90" t="str">
            <v>SUMINISTRO E INSTALACION TEE PVC UM D=3" x 2 1/2" x 2 1/2"</v>
          </cell>
          <cell r="C90" t="str">
            <v>UN</v>
          </cell>
        </row>
        <row r="91">
          <cell r="A91" t="str">
            <v>2.4.193</v>
          </cell>
          <cell r="B91" t="str">
            <v xml:space="preserve"> SUMINISTRO E INSTALACION TEE PVC UM D=3" x 2 1/2" x 3"</v>
          </cell>
          <cell r="C91" t="str">
            <v>UN</v>
          </cell>
        </row>
        <row r="92">
          <cell r="A92" t="str">
            <v>2.4.194</v>
          </cell>
          <cell r="B92" t="str">
            <v>SUMINISTRO E INSTALACION TEE PVC UM D=3" x 3" x 2"</v>
          </cell>
          <cell r="C92" t="str">
            <v>UN</v>
          </cell>
        </row>
        <row r="93">
          <cell r="A93" t="str">
            <v>2.4.195</v>
          </cell>
          <cell r="B93" t="str">
            <v>SUMINISTRO E INSTALACION TEE PVC UM D=3" x 3" x 2 1/2"</v>
          </cell>
          <cell r="C93" t="str">
            <v>UN</v>
          </cell>
        </row>
        <row r="94">
          <cell r="A94" t="str">
            <v>2.4.196</v>
          </cell>
          <cell r="B94" t="str">
            <v>SUMINISTRO E INSTALACION TEE PVC UM D=4" x 2" x 3"</v>
          </cell>
          <cell r="C94" t="str">
            <v>UN</v>
          </cell>
        </row>
        <row r="95">
          <cell r="A95" t="str">
            <v>2.4.197</v>
          </cell>
          <cell r="B95" t="str">
            <v>SUMINISTRO E INSTALACION TEE PVC UM D=4" x 2" x 4"</v>
          </cell>
          <cell r="C95" t="str">
            <v>UN</v>
          </cell>
        </row>
        <row r="96">
          <cell r="A96" t="str">
            <v>2.4.198</v>
          </cell>
          <cell r="B96" t="str">
            <v>SUMINISTRO E INSTALACION TEE PVC UM D=4" x 2 1/2" x 4"</v>
          </cell>
          <cell r="C96" t="str">
            <v>UN</v>
          </cell>
        </row>
        <row r="97">
          <cell r="A97" t="str">
            <v>2.4.199</v>
          </cell>
          <cell r="B97" t="str">
            <v>SUMINISTRO E INSTALACION TEE PVC UM D=4" x 3" x 2"</v>
          </cell>
          <cell r="C97" t="str">
            <v>UN</v>
          </cell>
        </row>
        <row r="98">
          <cell r="A98" t="str">
            <v>2.4.200</v>
          </cell>
          <cell r="B98" t="str">
            <v>UMINISTRO E INSTALACION TEE PVC UM D=4" x 3" x 2 1/2"</v>
          </cell>
          <cell r="C98" t="str">
            <v>UN</v>
          </cell>
        </row>
        <row r="99">
          <cell r="A99" t="str">
            <v>2.4.201</v>
          </cell>
          <cell r="B99" t="str">
            <v>SUMINISTRO E INSTALACION TEE PVC UM D=4" x 3" x 3"</v>
          </cell>
          <cell r="C99" t="str">
            <v>UN</v>
          </cell>
        </row>
        <row r="100">
          <cell r="A100" t="str">
            <v>2.4.202</v>
          </cell>
          <cell r="B100" t="str">
            <v>SUMINISTRO E INSTALACION TEE PVC UM D=4" x 3" x 4"</v>
          </cell>
          <cell r="C100" t="str">
            <v>UN</v>
          </cell>
        </row>
        <row r="101">
          <cell r="A101" t="str">
            <v>2.4.203</v>
          </cell>
          <cell r="B101" t="str">
            <v>SUMINISTRO E INSTALACION TEE PVC UM D=4" x 4" x 2"</v>
          </cell>
          <cell r="C101" t="str">
            <v>UN</v>
          </cell>
        </row>
        <row r="102">
          <cell r="A102" t="str">
            <v>2.4.204</v>
          </cell>
          <cell r="B102" t="str">
            <v>SUMINISTRO E INSTALACION TEE PVC UM D=4" x 4" x 2 1/2"</v>
          </cell>
          <cell r="C102" t="str">
            <v>UN</v>
          </cell>
        </row>
        <row r="103">
          <cell r="A103" t="str">
            <v>2.4.205</v>
          </cell>
          <cell r="B103" t="str">
            <v>SUMINISTRO E INSTALACION TEE PVC UM D=4" x 4" x 3"</v>
          </cell>
          <cell r="C103" t="str">
            <v>UN</v>
          </cell>
        </row>
        <row r="104">
          <cell r="A104" t="str">
            <v>2.4.206</v>
          </cell>
          <cell r="B104" t="str">
            <v>SUMINISTRO E INSTALACION TEE PVC UM D=4" x 4" x 4"</v>
          </cell>
          <cell r="C104" t="str">
            <v>UN</v>
          </cell>
        </row>
        <row r="105">
          <cell r="A105" t="str">
            <v>2.4.207</v>
          </cell>
          <cell r="B105" t="str">
            <v>CODO PVC RADIO CORTO 90°   D =   3"</v>
          </cell>
          <cell r="C105" t="str">
            <v>UN</v>
          </cell>
        </row>
        <row r="106">
          <cell r="A106" t="str">
            <v>2.4.208</v>
          </cell>
          <cell r="B106" t="str">
            <v>SUMINISTRO E INSTALACION CODO GRAN RADIO PVC BIAXIAL 90°  D=4"</v>
          </cell>
          <cell r="C106" t="str">
            <v>UN</v>
          </cell>
        </row>
        <row r="107">
          <cell r="A107" t="str">
            <v>2.4.209</v>
          </cell>
          <cell r="B107" t="str">
            <v>SUMINISTRO E INSTALACION CODO GRAN RADIO PVC BIAXIAL 90°  D=6"</v>
          </cell>
          <cell r="C107" t="str">
            <v>UN</v>
          </cell>
        </row>
        <row r="108">
          <cell r="A108" t="str">
            <v>2.4.210</v>
          </cell>
          <cell r="B108" t="str">
            <v>SUMINISTRO E INSTALACION CODO GRAN RADIO PVC BIAXIAL 45°  D=3"</v>
          </cell>
          <cell r="C108" t="str">
            <v>UN</v>
          </cell>
        </row>
        <row r="109">
          <cell r="A109" t="str">
            <v>2.4.211</v>
          </cell>
          <cell r="B109" t="str">
            <v>SUMINISTRO E INSTALACION CODO GRAN RADIO PVC BIAXIAL 45°  D=4"</v>
          </cell>
          <cell r="C109" t="str">
            <v>UN</v>
          </cell>
        </row>
        <row r="110">
          <cell r="A110" t="str">
            <v>2.4.212</v>
          </cell>
          <cell r="B110" t="str">
            <v>SUMINISTRO E INSTALACION CODO GRAN RADIO PVC BIAXIAL 45°  D=6"</v>
          </cell>
          <cell r="C110" t="str">
            <v>UN</v>
          </cell>
        </row>
        <row r="111">
          <cell r="A111" t="str">
            <v>2.4.213</v>
          </cell>
          <cell r="B111" t="str">
            <v>SUMINISTRO E INSTALACION CODO GRAN RADIO PVC BIAXIAL 90°  D=3"</v>
          </cell>
          <cell r="C111" t="str">
            <v>UN</v>
          </cell>
        </row>
        <row r="112">
          <cell r="A112" t="str">
            <v>2.4.214</v>
          </cell>
          <cell r="B112" t="str">
            <v>SUMINISTRO E INSTALACION CODO GRAN RADIO PVC BIAXIAL 22.5°  D=3"</v>
          </cell>
          <cell r="C112" t="str">
            <v>UN</v>
          </cell>
        </row>
        <row r="113">
          <cell r="A113" t="str">
            <v>2.4.215</v>
          </cell>
          <cell r="B113" t="str">
            <v>SUMINISTRO E INSTALACION CODO GRAN RADIO PVC BIAXIAL 22.5°  D=4"</v>
          </cell>
          <cell r="C113" t="str">
            <v>UN</v>
          </cell>
        </row>
        <row r="114">
          <cell r="A114" t="str">
            <v>2.4.216</v>
          </cell>
          <cell r="B114" t="str">
            <v>SUMINISTRO E INSTALACION CODO GRAN RADIO PVC BIAXIAL 22.5°  D=6"</v>
          </cell>
          <cell r="C114" t="str">
            <v>UN</v>
          </cell>
        </row>
        <row r="115">
          <cell r="A115" t="str">
            <v>2.4.217</v>
          </cell>
          <cell r="B115" t="str">
            <v>SUMINISTRO E INSTALACION CODO GRAN RADIO PVC BIAXIAL 11 1/4°  D=3"</v>
          </cell>
          <cell r="C115" t="str">
            <v>UN</v>
          </cell>
        </row>
        <row r="116">
          <cell r="A116" t="str">
            <v>2.4.218</v>
          </cell>
          <cell r="B116" t="str">
            <v>SUMINISTRO E INSTALACION CODO GRAN RADIO PVC BIAXIAL 11 1/4°  D=4"</v>
          </cell>
          <cell r="C116" t="str">
            <v>UN</v>
          </cell>
        </row>
        <row r="117">
          <cell r="A117" t="str">
            <v>2.4.219</v>
          </cell>
          <cell r="B117" t="str">
            <v>SUMINISTRO E INSTALACION CODO GRAN RADIO PVC BIAXIAL 11 1/4°  D=6"</v>
          </cell>
          <cell r="C117" t="str">
            <v>UN</v>
          </cell>
        </row>
        <row r="118">
          <cell r="A118" t="str">
            <v>2.4.220</v>
          </cell>
          <cell r="B118" t="str">
            <v>SUMINISTRO E INSTALACION CODO PVC SANITARIO D=12"</v>
          </cell>
          <cell r="C118" t="str">
            <v>UN</v>
          </cell>
        </row>
        <row r="119">
          <cell r="A119" t="str">
            <v>2.4.221</v>
          </cell>
          <cell r="B119" t="str">
            <v>SUMINISTRO E INSTALACIÓN DE MEDIDOR 1/2" CHORRO ÚNICO CLASE B INCLUYE ACCESORIOS COMPLEMENTARIOS PARA SU CONEXIÓN</v>
          </cell>
          <cell r="C119" t="str">
            <v>UN</v>
          </cell>
        </row>
        <row r="120">
          <cell r="A120" t="str">
            <v>2.4.222</v>
          </cell>
          <cell r="B120" t="str">
            <v>SUMINISTRO E INSTALACIÓN DE CAJA PARA MEDIDOR DE 1/2" CON TAPA HD</v>
          </cell>
          <cell r="C120" t="str">
            <v>UN</v>
          </cell>
        </row>
        <row r="121">
          <cell r="A121" t="str">
            <v>2.4.223</v>
          </cell>
          <cell r="B121" t="str">
            <v xml:space="preserve">SUMINISTRO E INSTALACIÓN DE VARILLA PARA ANCLAJE GALVANIZADA D=1/2"" INCLUYE TUERCA Y ARANDELA CUADRADA DE 0.1*0.1M*1/8"  </v>
          </cell>
          <cell r="C121" t="str">
            <v>UN</v>
          </cell>
        </row>
        <row r="122">
          <cell r="A122" t="str">
            <v>2.4.224</v>
          </cell>
          <cell r="B122" t="str">
            <v xml:space="preserve">SUMINISTRO E INSTALACIÓN DE VALVULA COMPUERTA H.F. D = 2" Extremo Brida Sello Elástico, 250 PSI.  </v>
          </cell>
          <cell r="C122" t="str">
            <v>UN</v>
          </cell>
        </row>
        <row r="123">
          <cell r="A123" t="str">
            <v>2.4.225</v>
          </cell>
          <cell r="B123" t="str">
            <v>SUMINISTRO E INSTALACIÓN VÁLVULA COMPUERTA  H.F. D = 3" EXTREMO BRIDA SELLO ELASTICO, 250 PSI</v>
          </cell>
          <cell r="C123" t="str">
            <v>UN</v>
          </cell>
        </row>
        <row r="124">
          <cell r="A124" t="str">
            <v>2.4.226</v>
          </cell>
          <cell r="B124" t="str">
            <v>Suministro e Instalación de Valvula Compuerta H.F. D=4" Extremo Brida Sello Elástico, 250 PSI</v>
          </cell>
          <cell r="C124" t="str">
            <v>UN</v>
          </cell>
        </row>
        <row r="125">
          <cell r="A125" t="str">
            <v>2.4.227</v>
          </cell>
          <cell r="B125" t="str">
            <v>Suministro e Instalación de Valvula Compuerta  (Extremo Bridada) 6"</v>
          </cell>
          <cell r="C125" t="str">
            <v>UN</v>
          </cell>
        </row>
        <row r="126">
          <cell r="A126" t="str">
            <v>2.4.228</v>
          </cell>
          <cell r="B126" t="str">
            <v xml:space="preserve">SUMINISTRO E INSTALACIÓN VÁLVULA COMPUERTA H.F. D = 8" EXTREMO BRIDA SELLO ELASTICO, 250 PSI  </v>
          </cell>
          <cell r="C126" t="str">
            <v>UN</v>
          </cell>
        </row>
        <row r="127">
          <cell r="A127" t="str">
            <v>2.4.229</v>
          </cell>
          <cell r="B127" t="str">
            <v xml:space="preserve">SUMINISTRO E INSTALACIÓN VÁLVULA COMPUERTA H.F.  D = 2" EXTREMO LISO, SELLO ELASTICO 250 PSI  </v>
          </cell>
          <cell r="C127" t="str">
            <v>UN</v>
          </cell>
        </row>
        <row r="128">
          <cell r="A128" t="str">
            <v>2.4.230</v>
          </cell>
          <cell r="B128" t="str">
            <v>SUMINISTRO E INSTALACIÓN VÁLVULA COMPUERTA H.F. D = 3" EXTREMO LISO, SELLO ELASTICO, 250 PSI</v>
          </cell>
          <cell r="C128" t="str">
            <v>UN</v>
          </cell>
        </row>
        <row r="129">
          <cell r="A129" t="str">
            <v>2.4.231</v>
          </cell>
          <cell r="B129" t="str">
            <v xml:space="preserve">SUMINISTRO E INSTALACIÓN VÁLVULA COMPUERTA H.F. D = 4" EXTREMO LISO, SELLO ELASTICO, 250 PSI  </v>
          </cell>
          <cell r="C129" t="str">
            <v>UN</v>
          </cell>
        </row>
        <row r="130">
          <cell r="A130" t="str">
            <v>2.4.232</v>
          </cell>
          <cell r="B130" t="str">
            <v xml:space="preserve">SUMINISTRO E INSTALACIÓN VÁLVULA COMPUERTA  H.F. D = 6" EXTREMO LISO, SELLO ELASTICO, 250 PSI  </v>
          </cell>
          <cell r="C130" t="str">
            <v>UN</v>
          </cell>
        </row>
        <row r="131">
          <cell r="A131" t="str">
            <v>2.4.233</v>
          </cell>
          <cell r="B131" t="str">
            <v xml:space="preserve">SUMINISTRO E INSTALACIÓN VÁLVULA COMPUERTA H.F. D = 8" EXTREMO LISO, SELLO ELASTICO, 250 PSI </v>
          </cell>
          <cell r="C131" t="str">
            <v>UN</v>
          </cell>
        </row>
        <row r="132">
          <cell r="A132" t="str">
            <v>2.4.234</v>
          </cell>
          <cell r="B132" t="str">
            <v>SUMINISTRO E INSTALACIÓN HIDRANTE TIPO MILLAN  D = 3" BRIDA</v>
          </cell>
          <cell r="C132" t="str">
            <v>UN</v>
          </cell>
        </row>
        <row r="133">
          <cell r="A133" t="str">
            <v>2.4.235</v>
          </cell>
          <cell r="B133" t="str">
            <v>SUMINISTRO E INSTALACIÓN HIDRANTE TIPO MILLAN  D = 4" BRIDA</v>
          </cell>
          <cell r="C133" t="str">
            <v>UN</v>
          </cell>
        </row>
        <row r="134">
          <cell r="A134" t="str">
            <v>2.4.236</v>
          </cell>
          <cell r="B134" t="str">
            <v>SUMINISTRO E INSTALACIÓN HIDRANTE TIPO MILLAN  D = 6" BRIDA</v>
          </cell>
          <cell r="C134" t="str">
            <v>UN</v>
          </cell>
        </row>
        <row r="135">
          <cell r="A135" t="str">
            <v>2.4.237</v>
          </cell>
          <cell r="B135" t="str">
            <v>SUMINISTRO E INSTALACIÓN HIDRANTE TIPO MILLAN  D = 3" E.L.</v>
          </cell>
          <cell r="C135" t="str">
            <v>UN</v>
          </cell>
        </row>
        <row r="136">
          <cell r="A136" t="str">
            <v>2.4.238</v>
          </cell>
          <cell r="B136" t="str">
            <v>SUMINISTRO E INSTALACIÓN HIDRANTE TIPO MILLAN  D = 4" E.L.</v>
          </cell>
          <cell r="C136" t="str">
            <v>UN</v>
          </cell>
        </row>
        <row r="137">
          <cell r="A137" t="str">
            <v>2.4.239</v>
          </cell>
          <cell r="B137" t="str">
            <v>SUMINISTRO E INSTALACIÓN HIDRANTE TIPO MILLAN  D = 6" E.L.</v>
          </cell>
          <cell r="C137" t="str">
            <v>UN</v>
          </cell>
        </row>
        <row r="138">
          <cell r="A138" t="str">
            <v>2.4.240</v>
          </cell>
          <cell r="B138" t="str">
            <v>SUMINISTRO E INSTALACIÓN VÁLVULA DE CHEQUE H.F.   D = 2" E. BRIDA</v>
          </cell>
          <cell r="C138" t="str">
            <v>UN</v>
          </cell>
        </row>
        <row r="139">
          <cell r="A139" t="str">
            <v>2.4.241</v>
          </cell>
          <cell r="B139" t="str">
            <v>SUMINISTRO E INSTALACIÓN VÁLVULA DE CHEQUE H.F.   D = 3" E. BRIDA</v>
          </cell>
          <cell r="C139" t="str">
            <v>UN</v>
          </cell>
        </row>
        <row r="140">
          <cell r="A140" t="str">
            <v>2.4.242</v>
          </cell>
          <cell r="B140" t="str">
            <v>SUMINISTRO E INSTALACIÓN VÁLVULA DE CHEQUE H.F.   D = 4" E. BRIDA</v>
          </cell>
          <cell r="C140" t="str">
            <v>UN</v>
          </cell>
        </row>
        <row r="141">
          <cell r="A141" t="str">
            <v>2.4.243</v>
          </cell>
          <cell r="B141" t="str">
            <v>SUMINISTRO E INSTALACIÓN VÁLULA DE CHEQUE H.F.    D =  6" E. BRIDA</v>
          </cell>
          <cell r="C141" t="str">
            <v>UN</v>
          </cell>
        </row>
        <row r="142">
          <cell r="A142" t="str">
            <v>2.4.244</v>
          </cell>
          <cell r="B142" t="str">
            <v>SUMINISTRO E INSTALACIÓN VÁLVULA DE CHEQUE H.F.  D = 8" E. BRIDA</v>
          </cell>
          <cell r="C142" t="str">
            <v>UN</v>
          </cell>
        </row>
        <row r="143">
          <cell r="A143" t="str">
            <v>2.4.245</v>
          </cell>
          <cell r="B143" t="str">
            <v>SUMINISTRO E INSTALACIÓN REGISTRO DE BOLA  D = 2" TIPO PESADO</v>
          </cell>
          <cell r="C143" t="str">
            <v>UN</v>
          </cell>
        </row>
        <row r="144">
          <cell r="A144" t="str">
            <v>2.4.246</v>
          </cell>
          <cell r="B144" t="str">
            <v>SUMINISTRO E INSTALACIÓN REGISTRO DE BOLA  D = 2½" TIPO PESAD</v>
          </cell>
          <cell r="C144" t="str">
            <v>UN</v>
          </cell>
        </row>
        <row r="145">
          <cell r="A145" t="str">
            <v>2.4.247</v>
          </cell>
          <cell r="B145" t="str">
            <v>SUMINISTRO E INSTALACIÓN REGISTRO DE BOLA  D = 3" TIPO PESADO</v>
          </cell>
          <cell r="C145" t="str">
            <v>UN</v>
          </cell>
        </row>
        <row r="146">
          <cell r="A146" t="str">
            <v>2.4.248</v>
          </cell>
          <cell r="B146" t="str">
            <v>SUMINISTRO E INSTALACIÓN REGISTRO DE BOLA  D = 4" TIPO PESADO</v>
          </cell>
          <cell r="C146" t="str">
            <v>UN</v>
          </cell>
        </row>
        <row r="147">
          <cell r="A147" t="str">
            <v>2.4.249</v>
          </cell>
          <cell r="B147" t="str">
            <v>SUMINISTRO E INSTALACIÓN REGISTRO DE BOLA  D = ½" TIPO LIVIANO</v>
          </cell>
          <cell r="C147" t="str">
            <v>UN</v>
          </cell>
        </row>
        <row r="148">
          <cell r="A148" t="str">
            <v>2.4.250</v>
          </cell>
          <cell r="B148" t="str">
            <v>SUMINISTRO E INSTALACIÓN REGISTRO DE BOLA  D = 3/4"  TIPO LIVIANO</v>
          </cell>
          <cell r="C148" t="str">
            <v>UN</v>
          </cell>
        </row>
        <row r="149">
          <cell r="A149" t="str">
            <v>2.4.251</v>
          </cell>
          <cell r="B149" t="str">
            <v>SUMINISTRO E INSTALACIÓN REGISTRO DE BOLA  D = 1"  TIPO LIVIANO</v>
          </cell>
          <cell r="C149" t="str">
            <v>UN</v>
          </cell>
        </row>
        <row r="150">
          <cell r="A150" t="str">
            <v>2.4.252</v>
          </cell>
          <cell r="B150" t="str">
            <v>SUMINISTRO E INSTALACIÓN REGISTRO DE BOLA  D = 1½" TIPO LIVIANO</v>
          </cell>
          <cell r="C150" t="str">
            <v>UN</v>
          </cell>
        </row>
        <row r="151">
          <cell r="A151" t="str">
            <v>2.4.253</v>
          </cell>
          <cell r="B151" t="str">
            <v>SUMINISTRO E INSTALACIÓN REGISTRO DE BOLA  D = 2" TIPO LIVIANO</v>
          </cell>
          <cell r="C151" t="str">
            <v>UN</v>
          </cell>
        </row>
        <row r="152">
          <cell r="A152" t="str">
            <v>2.4.254</v>
          </cell>
          <cell r="B152" t="str">
            <v>CONEXIONES DOMICILIARIAS PVC 1/2", INCLUYE CAJA Y MEDIDOR</v>
          </cell>
          <cell r="C152" t="str">
            <v>UN</v>
          </cell>
        </row>
        <row r="153">
          <cell r="A153" t="str">
            <v>2.4.255</v>
          </cell>
          <cell r="B153" t="str">
            <v xml:space="preserve">SUMINISTRO E INSTALACIÓN CAJAS PARA VÁLVULAS TIPO CHOROTE EN H.F.  </v>
          </cell>
          <cell r="C153" t="str">
            <v>UN</v>
          </cell>
        </row>
        <row r="154">
          <cell r="A154" t="str">
            <v>2.4.256</v>
          </cell>
          <cell r="B154" t="str">
            <v>SUMINISTRO E INSTALACIÓN VENTOSA DE DOBLE ACCIÓN  D = ½"  EN HIERRO DÚCTIL</v>
          </cell>
          <cell r="C154" t="str">
            <v>UN</v>
          </cell>
        </row>
        <row r="155">
          <cell r="A155" t="str">
            <v>2.4.257</v>
          </cell>
          <cell r="B155" t="str">
            <v>SUMINISTRO E INSTALACIÓN VENTOSA  DE DOBLE ACCIÓN PVC  D = 2"  250 PSI</v>
          </cell>
          <cell r="C155" t="str">
            <v>UN</v>
          </cell>
        </row>
        <row r="156">
          <cell r="A156" t="str">
            <v>2.4.258</v>
          </cell>
          <cell r="B156" t="str">
            <v xml:space="preserve">ARENA PARA LECHO FILTRANTE (CANTO RODADO, % SILICE &gt;99, CE = (0.7 - 0.9), % SOLUBILIDAD HCI &lt; 4%, COEFICIENTE UNIF. = (2 - 3.5)).  </v>
          </cell>
          <cell r="C156" t="str">
            <v>M3</v>
          </cell>
        </row>
        <row r="157">
          <cell r="A157" t="str">
            <v>2.4.259</v>
          </cell>
          <cell r="B157" t="str">
            <v>GRAVAS PARA LECHO FILTRANTE (3 - 5 MM) DE CANTO RODADO</v>
          </cell>
          <cell r="C157" t="str">
            <v>M3</v>
          </cell>
        </row>
        <row r="158">
          <cell r="A158" t="str">
            <v xml:space="preserve">2.4.260 </v>
          </cell>
          <cell r="B158" t="str">
            <v>Suministro e instalación Cinta PVC D = 0.10 m</v>
          </cell>
          <cell r="C158" t="str">
            <v>ML</v>
          </cell>
        </row>
        <row r="159">
          <cell r="A159" t="str">
            <v>2.4.261</v>
          </cell>
          <cell r="B159" t="str">
            <v xml:space="preserve">CINTA SIKA  PVC. V=0.15  </v>
          </cell>
          <cell r="C159" t="str">
            <v>ML</v>
          </cell>
        </row>
        <row r="160">
          <cell r="A160" t="str">
            <v>2.4.262</v>
          </cell>
          <cell r="B160" t="str">
            <v>Suministro e instalación Cinta PVC D = 0.22 m</v>
          </cell>
          <cell r="C160" t="str">
            <v>ML</v>
          </cell>
        </row>
        <row r="161">
          <cell r="A161" t="str">
            <v>2.5.1</v>
          </cell>
          <cell r="B161" t="str">
            <v>UNIÓN PVC SANITARIA D=2"</v>
          </cell>
          <cell r="C161" t="str">
            <v>UN</v>
          </cell>
        </row>
        <row r="162">
          <cell r="A162" t="str">
            <v>2.5.2</v>
          </cell>
          <cell r="B162" t="str">
            <v>UNIÓN PVC SANITARIA D=3"</v>
          </cell>
          <cell r="C162" t="str">
            <v>UN</v>
          </cell>
        </row>
        <row r="163">
          <cell r="A163" t="str">
            <v>2.5.3</v>
          </cell>
          <cell r="B163" t="str">
            <v>UNIÓN PVC SANITARIA D=4"</v>
          </cell>
          <cell r="C163" t="str">
            <v>UN</v>
          </cell>
        </row>
        <row r="164">
          <cell r="A164" t="str">
            <v>2.5.4</v>
          </cell>
          <cell r="B164" t="str">
            <v>UNIÓN PVC SANITARIA D=6"</v>
          </cell>
          <cell r="C164" t="str">
            <v>UN</v>
          </cell>
        </row>
        <row r="165">
          <cell r="A165" t="str">
            <v>2.5.5</v>
          </cell>
          <cell r="B165" t="str">
            <v>UNIÓN PVC SANITARIA D=8"</v>
          </cell>
          <cell r="C165" t="str">
            <v>UN</v>
          </cell>
        </row>
        <row r="166">
          <cell r="A166" t="str">
            <v>2.5.6</v>
          </cell>
          <cell r="B166" t="str">
            <v>SUMINISTRO TUBERÍA DE ALCANTARILLADO PVC  D= 24"</v>
          </cell>
          <cell r="C166" t="str">
            <v>ML</v>
          </cell>
        </row>
        <row r="167">
          <cell r="A167" t="str">
            <v>2.5.6A</v>
          </cell>
          <cell r="B167" t="str">
            <v>INSTALACIÓN TUBERÍA DE ALCANTARILLADO PVC  D= 24"</v>
          </cell>
          <cell r="C167" t="str">
            <v>ML</v>
          </cell>
        </row>
        <row r="168">
          <cell r="A168" t="str">
            <v>2.5.7</v>
          </cell>
          <cell r="B168" t="str">
            <v>SUMINISTRO E INSTALACIÓN TUBERÍA DE ALCANTARILLADO PVC  D= 36"</v>
          </cell>
          <cell r="C168" t="str">
            <v>ML</v>
          </cell>
        </row>
        <row r="169">
          <cell r="A169" t="str">
            <v>2.5.8</v>
          </cell>
          <cell r="B169" t="str">
            <v xml:space="preserve">SUMINISTRO E INSTALACIÓN TUBERÍA DE ALCANTARILLADO PVC  D= 42"  </v>
          </cell>
          <cell r="C169" t="str">
            <v>ML</v>
          </cell>
        </row>
        <row r="170">
          <cell r="A170" t="str">
            <v>2.5.9</v>
          </cell>
          <cell r="B170" t="str">
            <v xml:space="preserve">SUMINISTRO E INSTALACION CODO PVC SANITARIO D=4"  </v>
          </cell>
          <cell r="C170" t="str">
            <v>UN</v>
          </cell>
        </row>
        <row r="171">
          <cell r="A171" t="str">
            <v>2.5.10</v>
          </cell>
          <cell r="B171" t="str">
            <v xml:space="preserve">SUMINISTRO E INSTALACION CODO PVC SANITARIO D=6"  </v>
          </cell>
          <cell r="C171" t="str">
            <v>UN</v>
          </cell>
        </row>
        <row r="172">
          <cell r="A172" t="str">
            <v>2.5.11</v>
          </cell>
          <cell r="B172" t="str">
            <v>SUMINISTRO E INSTALACION CODO PVC SANITARIO D=8"</v>
          </cell>
          <cell r="C172" t="str">
            <v>UN</v>
          </cell>
        </row>
        <row r="173">
          <cell r="A173" t="str">
            <v>2.5.12</v>
          </cell>
          <cell r="B173" t="str">
            <v>SUMINISTRO E INSTALACION CODO PVC SANITARIO D=2"</v>
          </cell>
          <cell r="C173" t="str">
            <v>UN</v>
          </cell>
        </row>
        <row r="174">
          <cell r="A174" t="str">
            <v>2.5.13</v>
          </cell>
          <cell r="B174" t="str">
            <v>SUMINISTRO E INSTALACION CODO PVC SANITARIO D=3"</v>
          </cell>
          <cell r="C174" t="str">
            <v>UN</v>
          </cell>
        </row>
        <row r="175">
          <cell r="A175" t="str">
            <v>2.5.14</v>
          </cell>
          <cell r="B175" t="str">
            <v>SUMINISTRO E INSTALACION CODO PVC SANITARIO D=10"</v>
          </cell>
          <cell r="C175" t="str">
            <v>UN</v>
          </cell>
        </row>
        <row r="176">
          <cell r="A176" t="str">
            <v>2.5.15</v>
          </cell>
          <cell r="B176" t="str">
            <v>SUMINISTRO E INSTALACION ADAPTADOR DE LIMPIEZA PVC SANITARIA D=2"</v>
          </cell>
          <cell r="C176" t="str">
            <v>UN</v>
          </cell>
        </row>
        <row r="177">
          <cell r="A177" t="str">
            <v>2.5.16</v>
          </cell>
          <cell r="B177" t="str">
            <v>SUMINISTRO E INSTALACION ADAPTADOR DE LIMPIEZA PVC SANITARIA D=3"</v>
          </cell>
          <cell r="C177" t="str">
            <v>UN</v>
          </cell>
        </row>
        <row r="178">
          <cell r="A178" t="str">
            <v>2.5.17</v>
          </cell>
          <cell r="B178" t="str">
            <v>SUMINISTRO E INSTALACION ADAPTADOR DE LIMPIEZA PVC SANITARIA D=4"</v>
          </cell>
          <cell r="C178" t="str">
            <v>UN</v>
          </cell>
        </row>
        <row r="179">
          <cell r="A179" t="str">
            <v>2.5.18</v>
          </cell>
          <cell r="B179" t="str">
            <v>SUMINISTRO E INSTALACION ADAPTADOR DE LIMPIEZA PVC SANITARIA D=6"</v>
          </cell>
          <cell r="C179" t="str">
            <v>UN</v>
          </cell>
        </row>
        <row r="180">
          <cell r="A180" t="str">
            <v>2.5.19</v>
          </cell>
          <cell r="B180" t="str">
            <v>SUMINISTRO E INSTALACION YEE PVC SANITARIA D=2"</v>
          </cell>
          <cell r="C180" t="str">
            <v>UN</v>
          </cell>
        </row>
        <row r="181">
          <cell r="A181" t="str">
            <v>2.5.20</v>
          </cell>
          <cell r="B181" t="str">
            <v>SUMINISTRO E INSTALACION YEE PVC SANITARIA D=3"</v>
          </cell>
          <cell r="C181" t="str">
            <v>UN</v>
          </cell>
        </row>
        <row r="182">
          <cell r="A182" t="str">
            <v>2.5.21</v>
          </cell>
          <cell r="B182" t="str">
            <v>SUMINISTRO E INSTALACION YEE PVC SANITARIA D=4"</v>
          </cell>
          <cell r="C182" t="str">
            <v>UN</v>
          </cell>
        </row>
        <row r="183">
          <cell r="A183" t="str">
            <v>2.5.22</v>
          </cell>
          <cell r="B183" t="str">
            <v>SUMINISTRO E INSTALACION YEE PVC SANITARIA D=6"</v>
          </cell>
          <cell r="C183" t="str">
            <v>UN</v>
          </cell>
        </row>
        <row r="184">
          <cell r="A184" t="str">
            <v>2.5.23</v>
          </cell>
          <cell r="B184" t="str">
            <v>SUMINISTRO E INSTALACIÓN TUBERIA DE ALCANTARILLADO GRP  D= 300mm, PN=1 Bar, SN=2500 (N/m2), incluye acople cada 6.0m</v>
          </cell>
          <cell r="C184" t="str">
            <v>ML</v>
          </cell>
        </row>
        <row r="185">
          <cell r="A185" t="str">
            <v>2.5.24</v>
          </cell>
          <cell r="B185" t="str">
            <v>SUMINISTRO E INSTALACIÓN TUBERIA DE ALCANTARILLADO GRP  D= 350mm, PN=1 Bar, SN=2500 (N/m2), incluye acople cada 6.0m</v>
          </cell>
          <cell r="C185" t="str">
            <v>ML</v>
          </cell>
        </row>
        <row r="186">
          <cell r="A186" t="str">
            <v>2.5.25</v>
          </cell>
          <cell r="B186" t="str">
            <v>SUMINISTRO E INSTALACIÓN TUBERIA DE ALCANTARILLADO GRP  D= 400mm, PN=1 Bar, SN=2500 (N/m2), incluye acople cada 6.0m</v>
          </cell>
          <cell r="C186" t="str">
            <v>ML</v>
          </cell>
        </row>
        <row r="187">
          <cell r="A187" t="str">
            <v>2.5.26</v>
          </cell>
          <cell r="B187" t="str">
            <v>SUMINISTRO E INSTALACIÓN TUBERIA DE ALCANTARILLADO GRP  D= 450mm, PN=1 Bar, SN=2500 (N/m2), incluye acople cada 6.0m</v>
          </cell>
          <cell r="C187" t="str">
            <v>ML</v>
          </cell>
        </row>
        <row r="188">
          <cell r="A188" t="str">
            <v>2.5.27</v>
          </cell>
          <cell r="B188" t="str">
            <v>SUMINISTRO E INSTALACIÓN TUBERIA DE ALCANTARILLADO GRP  D= 500mm, PN=1 Bar, SN=2500 (N/m2), incluye acople cada 6.0m</v>
          </cell>
          <cell r="C188" t="str">
            <v>ML</v>
          </cell>
        </row>
        <row r="189">
          <cell r="A189" t="str">
            <v>2.5.28</v>
          </cell>
          <cell r="B189" t="str">
            <v>SUMINISTRO E INSTALACIÓN TUBERIA DE ALCANTARILLADO GRP  D= 600mm, PN=1 Bar, SN=2500 (N/m2), incluye acople cada 6.0m</v>
          </cell>
          <cell r="C189" t="str">
            <v>ML</v>
          </cell>
        </row>
        <row r="190">
          <cell r="A190" t="str">
            <v>2.5.29</v>
          </cell>
          <cell r="B190" t="str">
            <v>SUMINISTRO E INSTALACIÓN TUBERIA DE ALCANTARILLADO GRP  D= 700mm, PN=1 Bar, SN=2500 (N/m2), incluye acople cada 6.0m</v>
          </cell>
          <cell r="C190" t="str">
            <v>ML</v>
          </cell>
        </row>
        <row r="191">
          <cell r="A191" t="str">
            <v>2.5.30</v>
          </cell>
          <cell r="B191" t="str">
            <v>SUMINISTRO E INSTALACIÓN TUBERIA DE ALCANTARILLADO GRP  D= 800mm, PN=1 Bar, SN=2500 (N/m2), incluye acople cada 6.0m</v>
          </cell>
          <cell r="C191" t="str">
            <v>ML</v>
          </cell>
        </row>
        <row r="192">
          <cell r="A192" t="str">
            <v>2.5.31</v>
          </cell>
          <cell r="B192" t="str">
            <v>SUMINISTRO E INSTALACIÓN TUBERIA DE ALCANTARILLADO GRP  D= 900mm, PN=1 Bar, SN=2500 (N/m2), incluye acople cada 6.0m</v>
          </cell>
          <cell r="C192" t="str">
            <v>ML</v>
          </cell>
        </row>
        <row r="193">
          <cell r="A193" t="str">
            <v>2.5.32</v>
          </cell>
          <cell r="B193" t="str">
            <v>SUMINISTRO E INSTALACIÓN TUBERIA DE ALCANTARILLADO GRP  D= 1000mm, PN=1 Bar, SN=2500 (N/m2), incluye acople cada 6.0m</v>
          </cell>
          <cell r="C193" t="str">
            <v>ML</v>
          </cell>
        </row>
        <row r="194">
          <cell r="A194" t="str">
            <v>2.5.33</v>
          </cell>
          <cell r="B194" t="str">
            <v>SUMINISTRO E INSTALACIÓN TUBERIA DE ALCANTARILLADO GRP  D= 1100mm, PN=1 Bar, SN=2500 (N/m2), incluye acople cada 6.0m</v>
          </cell>
          <cell r="C194" t="str">
            <v>ML</v>
          </cell>
        </row>
        <row r="195">
          <cell r="A195" t="str">
            <v>2.5.34</v>
          </cell>
          <cell r="B195" t="str">
            <v>SUMINISTRO E INSTALACIÓN TUBERIA DE ALCANTARILLADO GRP  D= 1200mm, PN=1 Bar, SN=2500 (N/m2), incluye acople cada 6.0m</v>
          </cell>
          <cell r="C195" t="str">
            <v>ML</v>
          </cell>
        </row>
        <row r="196">
          <cell r="A196" t="str">
            <v>2.5.35</v>
          </cell>
          <cell r="B196" t="str">
            <v>SUMINISTRO E INSTALACIÓN TUBERIA DE ALCANTARILLADO GRP  D= 1400mm, PN=1 Bar, SN=2500 (N/m2), incluye acople cada 6.0m</v>
          </cell>
          <cell r="C196" t="str">
            <v>ML</v>
          </cell>
        </row>
        <row r="197">
          <cell r="A197" t="str">
            <v>2.5.36</v>
          </cell>
          <cell r="B197" t="str">
            <v>SUMINISTRO E INSTALACIÓN TUBERIA DE ALCANTARILLADO GRP  D= 1600mm, PN=1 Bar, SN=2500 (N/m2), incluye acople cada 6.0m</v>
          </cell>
          <cell r="C197" t="str">
            <v>ML</v>
          </cell>
        </row>
        <row r="198">
          <cell r="A198" t="str">
            <v>2.5.37</v>
          </cell>
          <cell r="B198" t="str">
            <v>EXCAVACIÓN A MANO MATERIAL COMUN DE 0 m  a 1.5 m</v>
          </cell>
          <cell r="C198" t="str">
            <v>M3</v>
          </cell>
        </row>
        <row r="199">
          <cell r="A199" t="str">
            <v>2.5.38</v>
          </cell>
          <cell r="B199" t="str">
            <v>EXCAVACIÓN A MANO MATERIAL COMUN DE 1.5 m  a  3 m</v>
          </cell>
          <cell r="C199" t="str">
            <v>M3</v>
          </cell>
        </row>
        <row r="200">
          <cell r="A200" t="str">
            <v>2.5.39</v>
          </cell>
          <cell r="B200" t="str">
            <v>EXCAVACIÓN A MANO MATERIAL COMUN  &gt; A 3</v>
          </cell>
          <cell r="C200" t="str">
            <v>M3</v>
          </cell>
        </row>
        <row r="201">
          <cell r="A201" t="str">
            <v>2.5.40</v>
          </cell>
          <cell r="B201" t="str">
            <v xml:space="preserve">SUMINISTRO E INSTALACIÓN TUBERÍA DE ALCANTARILLADO PVC D=4" </v>
          </cell>
          <cell r="C201" t="str">
            <v>ML</v>
          </cell>
        </row>
        <row r="202">
          <cell r="A202" t="str">
            <v>2.5.41</v>
          </cell>
          <cell r="B202" t="str">
            <v xml:space="preserve">SUMINISTRO E INSTALACIÓN TUBERÍA DE ALCANTARILLADO PVC  D= 6"   </v>
          </cell>
          <cell r="C202" t="str">
            <v>ML</v>
          </cell>
        </row>
        <row r="203">
          <cell r="A203" t="str">
            <v>2.5.42</v>
          </cell>
          <cell r="B203" t="str">
            <v xml:space="preserve">SUMINISTRO E INSTALACIÓN TUBERÍA DE ALCANTARILLADO PVC D=8"   </v>
          </cell>
          <cell r="C203" t="str">
            <v>ML</v>
          </cell>
        </row>
        <row r="204">
          <cell r="A204" t="str">
            <v>2.5.43</v>
          </cell>
          <cell r="B204" t="str">
            <v xml:space="preserve">SUMINISTRO E INSTALACIÓN TUBERÍA DE ALCANTARILLADO PVC  D=10"   </v>
          </cell>
          <cell r="C204" t="str">
            <v>ML</v>
          </cell>
        </row>
        <row r="205">
          <cell r="A205" t="str">
            <v>2.5.44</v>
          </cell>
          <cell r="B205" t="str">
            <v>SUMINISTRO TUBERÍA DE ALCANTARILLADO PVC  D=12"</v>
          </cell>
          <cell r="C205" t="str">
            <v>ML</v>
          </cell>
        </row>
        <row r="206">
          <cell r="A206" t="str">
            <v>2.5.44A</v>
          </cell>
          <cell r="B206" t="str">
            <v>INSTALACIÓN TUBERÍA DE ALCANTARILLADO PVC  D=12"</v>
          </cell>
          <cell r="C206" t="str">
            <v>ML</v>
          </cell>
        </row>
        <row r="207">
          <cell r="A207" t="str">
            <v>2.5.45</v>
          </cell>
          <cell r="B207" t="str">
            <v>SUMINISTRO E INSTALACIÓN TUBERÍA DE ALCANTARILLADO PVC  D=16"</v>
          </cell>
          <cell r="C207" t="str">
            <v>ML</v>
          </cell>
        </row>
        <row r="208">
          <cell r="A208" t="str">
            <v>2.5.46</v>
          </cell>
          <cell r="B208" t="str">
            <v xml:space="preserve">SUMINISTRO TUBERÍA DE ALCANTARILLADO PVC W - RETEN   4" </v>
          </cell>
          <cell r="C208" t="str">
            <v>ML</v>
          </cell>
        </row>
        <row r="209">
          <cell r="A209" t="str">
            <v>2.5.46A</v>
          </cell>
          <cell r="B209" t="str">
            <v xml:space="preserve"> INSTALACIÓN TUBERÍA DE ALCANTARILLADO PVC W - RETEN   4" </v>
          </cell>
        </row>
        <row r="210">
          <cell r="A210" t="str">
            <v>2.5.47</v>
          </cell>
          <cell r="B210" t="str">
            <v xml:space="preserve">SUMINISTRO E INSTALACIÓN TUBERÍA DE ALCANTARILLADO PVC W - RETEN   6"   </v>
          </cell>
          <cell r="C210" t="str">
            <v>ML</v>
          </cell>
        </row>
        <row r="211">
          <cell r="A211" t="str">
            <v>2.5.48</v>
          </cell>
          <cell r="B211" t="str">
            <v>SUMINISTRO E INSTALACIÓN TUBERÍA DE ALCANTARILLADO PVC W - RETEN   8"</v>
          </cell>
          <cell r="C211" t="str">
            <v>ML</v>
          </cell>
        </row>
        <row r="212">
          <cell r="A212" t="str">
            <v>2.6.1</v>
          </cell>
          <cell r="B212" t="str">
            <v>PASOS UÑA DE GATO D=5/8"</v>
          </cell>
          <cell r="C212" t="str">
            <v>UN</v>
          </cell>
        </row>
        <row r="213">
          <cell r="A213" t="str">
            <v>2.6.2</v>
          </cell>
          <cell r="B213" t="str">
            <v>RETIRO DE TUBERÍA EXISTENTE EN GRESS 6"</v>
          </cell>
          <cell r="C213" t="str">
            <v>ML</v>
          </cell>
        </row>
        <row r="214">
          <cell r="A214" t="str">
            <v>2.6.3</v>
          </cell>
          <cell r="B214" t="str">
            <v>RETIRO DE TUBERÍA EXISTENTE EN GRESS 8"</v>
          </cell>
          <cell r="C214" t="str">
            <v>ML</v>
          </cell>
        </row>
        <row r="215">
          <cell r="A215" t="str">
            <v>2.6.4</v>
          </cell>
          <cell r="B215" t="str">
            <v>RETIRO DE TUBERÍA EXISTENTE EN GRESS 10"</v>
          </cell>
          <cell r="C215" t="str">
            <v>ML</v>
          </cell>
        </row>
        <row r="216">
          <cell r="A216" t="str">
            <v>2.6.5</v>
          </cell>
          <cell r="B216" t="str">
            <v>RETIRO DE TUBERÍA EXISTENTE EN CONCRETO 8"</v>
          </cell>
          <cell r="C216" t="str">
            <v>ML</v>
          </cell>
        </row>
        <row r="217">
          <cell r="A217" t="str">
            <v>2.6.6</v>
          </cell>
          <cell r="B217" t="str">
            <v>RETIRO DE TUBERÍA EXISTENTE EN CONCRETO 10"</v>
          </cell>
          <cell r="C217" t="str">
            <v>ML</v>
          </cell>
        </row>
        <row r="218">
          <cell r="A218" t="str">
            <v>2.6.7</v>
          </cell>
          <cell r="B218" t="str">
            <v>RETIRO DE TUBERÍA EXISTENTE EN CONCRETO 12"</v>
          </cell>
          <cell r="C218" t="str">
            <v>ML</v>
          </cell>
        </row>
        <row r="219">
          <cell r="A219" t="str">
            <v>2.6.8</v>
          </cell>
          <cell r="B219" t="str">
            <v>RETIRO DE TUBERÍA EXISTENTE EN CONCRETO 16"</v>
          </cell>
          <cell r="C219" t="str">
            <v>ML</v>
          </cell>
        </row>
        <row r="220">
          <cell r="A220" t="str">
            <v>2.6.9</v>
          </cell>
          <cell r="B220" t="str">
            <v>DEMOLICION POZOS DE INSPECCION</v>
          </cell>
          <cell r="C220" t="str">
            <v>UN</v>
          </cell>
        </row>
        <row r="221">
          <cell r="A221" t="str">
            <v>2.6.10</v>
          </cell>
          <cell r="B221" t="str">
            <v>DEMOLICION CAMARAS 2.5&lt;h&lt;3.0m</v>
          </cell>
          <cell r="C221" t="str">
            <v>UN</v>
          </cell>
        </row>
        <row r="222">
          <cell r="A222" t="str">
            <v>2.6.11</v>
          </cell>
          <cell r="B222" t="str">
            <v xml:space="preserve"> ARO - TAPA EN  HF - TIPO LIVIANO</v>
          </cell>
          <cell r="C222" t="str">
            <v>UN</v>
          </cell>
        </row>
        <row r="223">
          <cell r="A223" t="str">
            <v>2.6.12</v>
          </cell>
          <cell r="B223" t="str">
            <v>BASE Y CAÑUELA, CONCRETO 17.5 MPa - (2500 PSI)</v>
          </cell>
          <cell r="C223" t="str">
            <v>M3</v>
          </cell>
        </row>
        <row r="224">
          <cell r="A224" t="str">
            <v>2.6.13</v>
          </cell>
          <cell r="B224" t="str">
            <v>SUMINISTRO E INSTALACIÓN CAMARA DE INSPECCIÓN 1000mm BASE RECTA POLIETILENO DN=200mm</v>
          </cell>
          <cell r="C224" t="str">
            <v>UN</v>
          </cell>
        </row>
        <row r="225">
          <cell r="A225" t="str">
            <v>2.6.14</v>
          </cell>
          <cell r="B225" t="str">
            <v>SUMINISTRO E INSTALACIÓN CAMARA DE INSPECCIÓN 1000mm BASE RECTA POLIETILENO DN=250mm</v>
          </cell>
          <cell r="C225" t="str">
            <v>UN</v>
          </cell>
        </row>
        <row r="226">
          <cell r="A226" t="str">
            <v>2.6.15</v>
          </cell>
          <cell r="B226" t="str">
            <v>SUMINISTRO E INSTALACIÓN CAMARA DE INSPECCIÓN 1000mm BASE RECTA POLIETILENO DN=315mm</v>
          </cell>
          <cell r="C226" t="str">
            <v>UN</v>
          </cell>
        </row>
        <row r="227">
          <cell r="A227" t="str">
            <v>2.6.16</v>
          </cell>
          <cell r="B227" t="str">
            <v>SUMINISTRO E INSTALACIÓN CAMARA DE INSPECCIÓN 1000mm INICIAL POLIETILENO DN=200mm</v>
          </cell>
          <cell r="C227" t="str">
            <v>UN</v>
          </cell>
        </row>
        <row r="228">
          <cell r="A228" t="str">
            <v>2.6.17</v>
          </cell>
          <cell r="B228" t="str">
            <v>SUMINISTRO E INSTALACIÓN CAMARA DE INSPECCIÓN 1000mm INICIAL POLIETILENO DN=250mm</v>
          </cell>
          <cell r="C228" t="str">
            <v>UN</v>
          </cell>
        </row>
        <row r="229">
          <cell r="A229" t="str">
            <v>2.6.18</v>
          </cell>
          <cell r="B229" t="str">
            <v>SUMINISTRO E INSTALACIÓN CAMARA DE INSPECCIÓN 1000mm BASE RECTA POLIETILENO DN=200mm</v>
          </cell>
          <cell r="C229" t="str">
            <v>UN</v>
          </cell>
        </row>
        <row r="230">
          <cell r="A230" t="str">
            <v>2.6.19</v>
          </cell>
          <cell r="B230" t="str">
            <v>SUMINISTRO E INSTALACIÓN CAMARA DE INSPECCIÓN 1000mm 90° POLIETILENO DN=200mm</v>
          </cell>
          <cell r="C230" t="str">
            <v>UN</v>
          </cell>
        </row>
        <row r="231">
          <cell r="A231" t="str">
            <v>2.6.20</v>
          </cell>
          <cell r="B231" t="str">
            <v>SUMINISTRO E INSTALACIÓN CAMARA DE INSPECCIÓN 1000mm 90° POLIETILENO DN=250mm</v>
          </cell>
          <cell r="C231" t="str">
            <v>UN</v>
          </cell>
        </row>
        <row r="232">
          <cell r="A232" t="str">
            <v>2.6.21</v>
          </cell>
          <cell r="B232" t="str">
            <v>SUMINISTRO E INSTALACIÓN CAMARA DE INSPECCIÓN 1000mm 90° POLIETILENO DN=315mm</v>
          </cell>
          <cell r="C232" t="str">
            <v>UN</v>
          </cell>
        </row>
        <row r="233">
          <cell r="A233" t="str">
            <v>2.6.22</v>
          </cell>
          <cell r="B233" t="str">
            <v>SUMINISTRO E INSTALACIÓN CAMARA DE INSPECCIÓN 1000mm TEE POLIETILENO DN=200mm</v>
          </cell>
          <cell r="C233" t="str">
            <v>UN</v>
          </cell>
        </row>
        <row r="234">
          <cell r="A234" t="str">
            <v>2.6.23</v>
          </cell>
          <cell r="B234" t="str">
            <v>SUMINISTRO E INSTALACIÓN CAMARA DE INSPECCIÓN 1000mm TEE POLIETILENO DN=250mm</v>
          </cell>
          <cell r="C234" t="str">
            <v>UN</v>
          </cell>
        </row>
        <row r="235">
          <cell r="A235" t="str">
            <v>2.6.24</v>
          </cell>
          <cell r="B235" t="str">
            <v>SUMINISTRO E INSTALACIÓN CAMARA DE INSPECCIÓN 1000mm TEE POLIETILENO DN=250mm</v>
          </cell>
          <cell r="C235" t="str">
            <v>UN</v>
          </cell>
        </row>
        <row r="236">
          <cell r="A236" t="str">
            <v>2.6.25</v>
          </cell>
          <cell r="B236" t="str">
            <v>SUMINISTRO E INSTALACIÓN CAMARA DE INSPECCIÓN 1000mm DOBLE TEE POLIETILENO DN=200mm</v>
          </cell>
          <cell r="C236" t="str">
            <v>UN</v>
          </cell>
        </row>
        <row r="237">
          <cell r="A237" t="str">
            <v>2.6.26</v>
          </cell>
          <cell r="B237" t="str">
            <v>SUMINISTRO E INSTALACIÓN CAMARA DE INSPECCIÓN 1000mm DOBLE TEE POLIETILENO DN=250mm</v>
          </cell>
          <cell r="C237" t="str">
            <v>UN</v>
          </cell>
        </row>
        <row r="238">
          <cell r="A238" t="str">
            <v>2.6.27</v>
          </cell>
          <cell r="B238" t="str">
            <v>SUMINISTRO E INSTALACIÓN CAMARA DE INSPECCIÓN 1000mm DOBLE TEE POLIETILENO DN=315mm</v>
          </cell>
          <cell r="C238" t="str">
            <v>UN</v>
          </cell>
        </row>
        <row r="239">
          <cell r="A239" t="str">
            <v>2.6.28</v>
          </cell>
          <cell r="B239" t="str">
            <v>SUMINISTRO E INSTALACIÓN ELEVADOR CÁMARA 1000mm X 400 mm</v>
          </cell>
          <cell r="C239" t="str">
            <v>UN</v>
          </cell>
        </row>
        <row r="240">
          <cell r="A240" t="str">
            <v>2.6.29</v>
          </cell>
          <cell r="B240" t="str">
            <v>SSUMINISTRO E INSTALACIÓN ELEVADOR CÁMARA 1000mm X 750 mm</v>
          </cell>
          <cell r="C240" t="str">
            <v>UN</v>
          </cell>
        </row>
        <row r="241">
          <cell r="A241" t="str">
            <v>2.6.30</v>
          </cell>
          <cell r="B241" t="str">
            <v>SUMINISTRO E INSTALACIÓN ELEVADOR CÁMARA 1000mm X 1000 mm</v>
          </cell>
          <cell r="C241" t="str">
            <v>UN</v>
          </cell>
        </row>
        <row r="242">
          <cell r="A242" t="str">
            <v>2.6.31</v>
          </cell>
          <cell r="B242" t="str">
            <v>SUMINISTRO E INSTALACIÓN ELEVADOR CÁMARA 1000mm X 400 mm</v>
          </cell>
          <cell r="C242" t="str">
            <v>UN</v>
          </cell>
        </row>
        <row r="243">
          <cell r="A243" t="str">
            <v>2.6.32</v>
          </cell>
          <cell r="B243" t="str">
            <v>SUMINISTRO E INSTALACIÓN ELEVADOR CÁMARA 1000mm X 1500 mm</v>
          </cell>
          <cell r="C243" t="str">
            <v>UN</v>
          </cell>
        </row>
        <row r="244">
          <cell r="A244" t="str">
            <v>2.6.33</v>
          </cell>
          <cell r="B244" t="str">
            <v>SUMINISTRO E INSTALACIÓN ELEVADOR CÁMARA 1000mm X 1750 mm</v>
          </cell>
          <cell r="C244" t="str">
            <v>UN</v>
          </cell>
        </row>
        <row r="245">
          <cell r="A245" t="str">
            <v>2.6.34</v>
          </cell>
          <cell r="B245" t="str">
            <v>SUMINISTRO E INSTALACIÓN ELEVADOR CÁMARA 1000mm X 2000 mm</v>
          </cell>
          <cell r="C245" t="str">
            <v>UN</v>
          </cell>
        </row>
        <row r="246">
          <cell r="A246" t="str">
            <v>2.6.35</v>
          </cell>
          <cell r="B246" t="str">
            <v>SUMINISTRO E INSTALACIÓN ELEVADOR CÁMARA 1000mm X 2500 mm</v>
          </cell>
          <cell r="C246" t="str">
            <v>UN</v>
          </cell>
        </row>
        <row r="247">
          <cell r="A247" t="str">
            <v>2.6.36</v>
          </cell>
          <cell r="B247" t="str">
            <v>SUMINISTRO E INSTALACIÓN ELEVADOR CÁMARA 1000mm X 3000 mm</v>
          </cell>
          <cell r="C247" t="str">
            <v>UN</v>
          </cell>
        </row>
        <row r="248">
          <cell r="A248" t="str">
            <v>2.6.37</v>
          </cell>
          <cell r="B248" t="str">
            <v xml:space="preserve"> SUMINISTRO E INSTALACIÓN ELEVADOR CÁMARA 1000mm X 3250 mm</v>
          </cell>
          <cell r="C248" t="str">
            <v>UN</v>
          </cell>
        </row>
        <row r="249">
          <cell r="A249" t="str">
            <v>2.6.38</v>
          </cell>
          <cell r="B249" t="str">
            <v>SUMINISTRO E INSTALACIÓN ELEVADOR CÁMARA 1000mm X 3500 mm</v>
          </cell>
          <cell r="C249" t="str">
            <v>UN</v>
          </cell>
        </row>
        <row r="250">
          <cell r="A250" t="str">
            <v>2.6.39</v>
          </cell>
          <cell r="B250" t="str">
            <v>SUMINISTRO E INSTALACIÓN ELEVADOR CÁMARA 1000mm X 3750 mm</v>
          </cell>
          <cell r="C250" t="str">
            <v>UN</v>
          </cell>
        </row>
        <row r="251">
          <cell r="A251" t="str">
            <v>2.6.40</v>
          </cell>
          <cell r="B251" t="str">
            <v>SUMINISTRO E INSTALACIÓN CONO CAMARA 1000mm CONCENTRICO</v>
          </cell>
          <cell r="C251" t="str">
            <v>UN</v>
          </cell>
        </row>
        <row r="252">
          <cell r="A252" t="str">
            <v>2.6.41</v>
          </cell>
          <cell r="B252" t="str">
            <v>SUMINISTRO E INSTALACIÓN CONO CAMARA 1000mm EXCENTRICO</v>
          </cell>
          <cell r="C252" t="str">
            <v>UN</v>
          </cell>
        </row>
        <row r="253">
          <cell r="A253" t="str">
            <v>2.6.42</v>
          </cell>
          <cell r="B253" t="str">
            <v>SUMINISTRO E INSTALACIÓN TRAMO ESCALERA CAMARA 1000mm X 500mm</v>
          </cell>
          <cell r="C253" t="str">
            <v>UN</v>
          </cell>
        </row>
        <row r="254">
          <cell r="A254" t="str">
            <v>2.6.43</v>
          </cell>
          <cell r="B254" t="str">
            <v>SUMINISTRO E INSTALACIÓN TORNILLO INOX 5/16" X 2" (8 UN)</v>
          </cell>
          <cell r="C254" t="str">
            <v>UN</v>
          </cell>
        </row>
        <row r="255">
          <cell r="A255" t="str">
            <v>2.6.44</v>
          </cell>
          <cell r="B255" t="str">
            <v xml:space="preserve">POZO DE INSPECCIÓN LADRILLO, DIÁMETRO INTERIOR 1.0 M  H  &lt; 1.0 M  </v>
          </cell>
          <cell r="C255" t="str">
            <v>UN</v>
          </cell>
        </row>
        <row r="256">
          <cell r="A256" t="str">
            <v>2.6.45</v>
          </cell>
          <cell r="B256" t="str">
            <v xml:space="preserve">POZO DE INSPECCIÓN LADRILLO, DIÁMETRO INTERIOR 1.2 M , 1.0 &lt;  H &lt; 1.5  </v>
          </cell>
          <cell r="C256" t="str">
            <v>UN</v>
          </cell>
        </row>
        <row r="257">
          <cell r="A257" t="str">
            <v>2.6.46</v>
          </cell>
          <cell r="B257" t="str">
            <v xml:space="preserve">POZO DE INSPECCIÓN, DIÁMETRO INTERIOR 1.2 M, 1.50  &lt;  H &lt; 2.00  </v>
          </cell>
          <cell r="C257" t="str">
            <v>UN</v>
          </cell>
        </row>
        <row r="258">
          <cell r="A258" t="str">
            <v>2.6.47</v>
          </cell>
          <cell r="B258" t="str">
            <v xml:space="preserve">POZO DE INSPECCIÓN, DIÁMETRO INTERIOR 1.2 M , 2.0  &lt;  H &lt; 2.5   </v>
          </cell>
          <cell r="C258" t="str">
            <v>UN</v>
          </cell>
        </row>
        <row r="259">
          <cell r="A259" t="str">
            <v>2.6.48</v>
          </cell>
          <cell r="B259" t="str">
            <v>POZO DE INSPECCIÓN, DIÁMETRO INTERIOR 1.5 M, 2.5  &lt; H &lt; 3.5</v>
          </cell>
          <cell r="C259" t="str">
            <v>UN</v>
          </cell>
        </row>
        <row r="260">
          <cell r="A260" t="str">
            <v>2.6.49</v>
          </cell>
          <cell r="B260" t="str">
            <v>CAMARA DE CAIDA  8" X  6"</v>
          </cell>
          <cell r="C260" t="str">
            <v>UN</v>
          </cell>
        </row>
        <row r="261">
          <cell r="A261" t="str">
            <v>2.6.50</v>
          </cell>
          <cell r="B261" t="str">
            <v>CAMARA DE CAIDA  10" X  8"</v>
          </cell>
          <cell r="C261" t="str">
            <v>UN</v>
          </cell>
        </row>
        <row r="262">
          <cell r="A262" t="str">
            <v>2.6.51</v>
          </cell>
          <cell r="B262" t="str">
            <v>CAMARA DE CAIDA  12" X  10"</v>
          </cell>
          <cell r="C262" t="str">
            <v>UN</v>
          </cell>
        </row>
        <row r="263">
          <cell r="A263" t="str">
            <v>2.6.52</v>
          </cell>
          <cell r="B263" t="str">
            <v>CONEXIÓN DOMICILIARIA ALCANTARILLADO. INC. TUBERIA Y ACCESORIOS DE CONEXION TUBERIA</v>
          </cell>
          <cell r="C263" t="str">
            <v>UN</v>
          </cell>
        </row>
        <row r="264">
          <cell r="A264" t="str">
            <v>2.6.53</v>
          </cell>
          <cell r="B264" t="str">
            <v>SUMINISTRO E INSTALACIÓN DE POZO SEPTICO PLASTICO ANAEROBICO DE 1000LTS</v>
          </cell>
          <cell r="C264" t="str">
            <v>UN</v>
          </cell>
        </row>
        <row r="265">
          <cell r="A265" t="str">
            <v>2.6.54</v>
          </cell>
          <cell r="B265" t="str">
            <v xml:space="preserve">CAMPO DE INFILTRACION POZO SEPTICO PLASTICO ANAEROBICO DE 1000LTS TUBERIA DRENAJE D=4"  </v>
          </cell>
          <cell r="C265" t="str">
            <v>ML</v>
          </cell>
        </row>
        <row r="266">
          <cell r="A266" t="str">
            <v>2.7.1</v>
          </cell>
          <cell r="B266" t="str">
            <v>CONCRETO SIMPLE DE 28 Mpa - (4000 PSI) Impermeabilizado para muros</v>
          </cell>
          <cell r="C266" t="str">
            <v>M3</v>
          </cell>
        </row>
        <row r="267">
          <cell r="A267" t="str">
            <v>2.7.2</v>
          </cell>
          <cell r="B267" t="str">
            <v>Concreto simple de 28 Mpa - (4000 PSI) Impermeabilizado para Tapas</v>
          </cell>
          <cell r="C267" t="str">
            <v>M3</v>
          </cell>
        </row>
        <row r="268">
          <cell r="A268" t="str">
            <v>2.7.3</v>
          </cell>
          <cell r="B268" t="str">
            <v>Concreto Simple de 28 Mpa - 4000 PSI Impermeabilizado para placas pisos</v>
          </cell>
          <cell r="C268" t="str">
            <v>M3</v>
          </cell>
        </row>
        <row r="269">
          <cell r="A269" t="str">
            <v>2.7.4</v>
          </cell>
          <cell r="B269" t="str">
            <v>CONCRETO DE 21 MPa - (3000 PSI)  IMPERMEABILIZADO PARA MUROS</v>
          </cell>
          <cell r="C269" t="str">
            <v>M3</v>
          </cell>
        </row>
        <row r="270">
          <cell r="A270" t="str">
            <v>2.7.5</v>
          </cell>
          <cell r="B270" t="str">
            <v>CONCRETO DE 21 MPa - (3000 PSI)  IMPERMEABILIZADO PARA PLACA DE PISO</v>
          </cell>
          <cell r="C270" t="str">
            <v>M3</v>
          </cell>
        </row>
        <row r="271">
          <cell r="A271" t="str">
            <v>2.7.6</v>
          </cell>
          <cell r="B271" t="str">
            <v>CONCRETO CICLÓPEO DE 17.5 Mpa - (2500 PSI), 40%  RAJÓN.   INCLUYE FORMALETA</v>
          </cell>
          <cell r="C271" t="str">
            <v>M3</v>
          </cell>
        </row>
        <row r="272">
          <cell r="A272" t="str">
            <v>2.7.7</v>
          </cell>
          <cell r="B272" t="str">
            <v>CONCRETO SIMPLE DE 21MPa - (3000 PSI)   IMPERMEABILIZADO PARA TAPAS</v>
          </cell>
          <cell r="C272" t="str">
            <v>M3</v>
          </cell>
        </row>
        <row r="273">
          <cell r="A273" t="str">
            <v>2.7.8</v>
          </cell>
          <cell r="B273" t="str">
            <v xml:space="preserve">ROTURA DE PAVIMENTO RÍGIDO PARA ZANJAS DE ACUEDUCTO Y ALCANTARILLADO  </v>
          </cell>
          <cell r="C273" t="str">
            <v>M3</v>
          </cell>
        </row>
        <row r="274">
          <cell r="A274" t="str">
            <v>2.7.9</v>
          </cell>
          <cell r="B274" t="str">
            <v xml:space="preserve">RECONSTRUCCIÓN DE PAVIMENTO RÍGIDO  CONCRETO 21MPa - 3000 PSI  </v>
          </cell>
          <cell r="C274" t="str">
            <v>M3</v>
          </cell>
        </row>
        <row r="275">
          <cell r="A275" t="str">
            <v>2.7.10</v>
          </cell>
          <cell r="B275" t="str">
            <v xml:space="preserve">Rotura de pavimento flexible para zanjas de Acueducto y Alcantarillado </v>
          </cell>
          <cell r="C275" t="str">
            <v>M3</v>
          </cell>
        </row>
        <row r="276">
          <cell r="A276" t="str">
            <v>2.7.11</v>
          </cell>
          <cell r="B276" t="str">
            <v>TRANSPORTE A LOMO DE MULA HASTA 4 KM</v>
          </cell>
          <cell r="C276" t="str">
            <v>CARGA</v>
          </cell>
        </row>
        <row r="277">
          <cell r="A277" t="str">
            <v>2.8.1</v>
          </cell>
          <cell r="B277" t="str">
            <v>CONSTRUCCION DE TRINCHOS EN GUADUA</v>
          </cell>
          <cell r="C277" t="str">
            <v>ML</v>
          </cell>
        </row>
        <row r="278">
          <cell r="A278" t="str">
            <v>2.8.2</v>
          </cell>
          <cell r="B278" t="str">
            <v>SIEMBRA DE PASTO</v>
          </cell>
          <cell r="C278" t="str">
            <v>M2</v>
          </cell>
        </row>
        <row r="279">
          <cell r="A279" t="str">
            <v>2.8.3</v>
          </cell>
          <cell r="B279" t="str">
            <v>SIEMBRA DE VICIA</v>
          </cell>
          <cell r="C279" t="str">
            <v>M2</v>
          </cell>
        </row>
        <row r="280">
          <cell r="A280" t="str">
            <v>2.9.1</v>
          </cell>
          <cell r="B280" t="str">
            <v>ELIMINACION DE ESPECIES PIROGENICAS</v>
          </cell>
          <cell r="C280" t="str">
            <v>M2</v>
          </cell>
        </row>
        <row r="281">
          <cell r="A281" t="str">
            <v>2.9.2</v>
          </cell>
          <cell r="B281" t="str">
            <v>REPOBLAMIENTO VEGETAL</v>
          </cell>
          <cell r="C281" t="str">
            <v>HA</v>
          </cell>
        </row>
        <row r="282">
          <cell r="A282" t="str">
            <v>2.9.3</v>
          </cell>
          <cell r="B282" t="str">
            <v>RECUPERACION DE SUELO</v>
          </cell>
          <cell r="C282" t="str">
            <v>M2</v>
          </cell>
        </row>
        <row r="283">
          <cell r="A283" t="str">
            <v>2.10.1</v>
          </cell>
          <cell r="B283" t="str">
            <v>REFORESTACION PROTECTORA CON ESPECIES NATIVAS</v>
          </cell>
          <cell r="C283" t="str">
            <v>HA</v>
          </cell>
        </row>
        <row r="284">
          <cell r="A284" t="str">
            <v>2.10.2</v>
          </cell>
          <cell r="B284" t="str">
            <v>MANTENIEMIENTO DE PLANTACIONES</v>
          </cell>
          <cell r="C284" t="str">
            <v>HA</v>
          </cell>
        </row>
        <row r="285">
          <cell r="A285" t="str">
            <v>2.10.3</v>
          </cell>
          <cell r="B285" t="str">
            <v>MANTENIEMIENTO DE PLANTACIONES (SEGUNDO AÑO)</v>
          </cell>
          <cell r="C285" t="str">
            <v>HA</v>
          </cell>
        </row>
        <row r="286">
          <cell r="A286" t="str">
            <v>2.10.4</v>
          </cell>
          <cell r="B286" t="str">
            <v>AISLAMIENTO DE PLANTACIONES Y/O PREDIOS ADQUIRIDOS</v>
          </cell>
          <cell r="C286" t="str">
            <v>ML</v>
          </cell>
        </row>
        <row r="287">
          <cell r="A287" t="str">
            <v>2.11.1</v>
          </cell>
          <cell r="B287" t="str">
            <v>CONSTRUCCION DE JARDINES</v>
          </cell>
          <cell r="C287" t="str">
            <v>M2</v>
          </cell>
        </row>
        <row r="288">
          <cell r="A288" t="str">
            <v>2.11.2</v>
          </cell>
          <cell r="B288" t="str">
            <v>ESTABLECIMIENTO DE SETOS</v>
          </cell>
          <cell r="C288" t="str">
            <v>ML</v>
          </cell>
        </row>
        <row r="289">
          <cell r="A289" t="str">
            <v>2.11.3</v>
          </cell>
          <cell r="B289" t="str">
            <v>MANTENIMIENTO DE PRADOS</v>
          </cell>
          <cell r="C289" t="str">
            <v>M2</v>
          </cell>
        </row>
        <row r="290">
          <cell r="A290" t="str">
            <v>2.11.4</v>
          </cell>
          <cell r="B290" t="str">
            <v>MANTENIEMIENTO DE SETOS</v>
          </cell>
          <cell r="C290" t="str">
            <v>ML</v>
          </cell>
        </row>
        <row r="291">
          <cell r="A291" t="str">
            <v>2.12.1</v>
          </cell>
          <cell r="B291" t="str">
            <v>TALLERES</v>
          </cell>
          <cell r="C291" t="str">
            <v>DD</v>
          </cell>
        </row>
        <row r="292">
          <cell r="A292" t="str">
            <v>3.1.8</v>
          </cell>
          <cell r="B292" t="str">
            <v>Desmonte y Limpieza en rastrojo incluye acarreo libre hasta 5KM</v>
          </cell>
          <cell r="C292" t="str">
            <v>M²</v>
          </cell>
        </row>
        <row r="293">
          <cell r="A293" t="str">
            <v>3.1.13</v>
          </cell>
          <cell r="B293" t="str">
            <v>LOCALIZACION Y REPLANTEO TOPOGRAFICO</v>
          </cell>
          <cell r="C293" t="str">
            <v>km</v>
          </cell>
        </row>
        <row r="294">
          <cell r="A294" t="str">
            <v>3.1.13A</v>
          </cell>
          <cell r="B294" t="str">
            <v xml:space="preserve">LOCALIZACION Y REPLANTEO TOPOGRAFICO </v>
          </cell>
          <cell r="C294" t="str">
            <v>ML</v>
          </cell>
        </row>
        <row r="295">
          <cell r="A295" t="str">
            <v>3.3.1</v>
          </cell>
          <cell r="B295" t="str">
            <v>EXCAVACION MANUAL EN MATERIAL COMUN</v>
          </cell>
          <cell r="C295" t="str">
            <v>M³</v>
          </cell>
        </row>
        <row r="296">
          <cell r="A296" t="str">
            <v>3.3.7</v>
          </cell>
          <cell r="B296" t="str">
            <v>Suministro e Instalación Concreto Simple de 24.5 MPa - (3500 P.S.I).</v>
          </cell>
          <cell r="C296" t="str">
            <v>M³</v>
          </cell>
        </row>
        <row r="297">
          <cell r="A297" t="str">
            <v>3.3.25</v>
          </cell>
          <cell r="B297" t="str">
            <v xml:space="preserve">Relleno con material seleccionado proveniente de excavación compactado con Plancha Vibradora </v>
          </cell>
          <cell r="C297" t="str">
            <v>M3</v>
          </cell>
        </row>
        <row r="298">
          <cell r="A298" t="str">
            <v>3.15.43</v>
          </cell>
          <cell r="B298" t="str">
            <v>Relleno para redes en Arena de peña (Suministro, extendido, umedecimiento y compactación)</v>
          </cell>
          <cell r="C298" t="str">
            <v>M3</v>
          </cell>
        </row>
        <row r="299">
          <cell r="A299" t="str">
            <v>6.3.2</v>
          </cell>
          <cell r="B299" t="str">
            <v>Suministro Figurada y amarre de acero 60000 PSI  420 Mpa</v>
          </cell>
          <cell r="C299" t="str">
            <v>Kg</v>
          </cell>
        </row>
        <row r="300">
          <cell r="A300" t="str">
            <v>6.2.1</v>
          </cell>
          <cell r="B300" t="str">
            <v>Concreto Fluido - 21 Mpa - (3000 PSI)</v>
          </cell>
          <cell r="C300" t="str">
            <v>M³</v>
          </cell>
        </row>
        <row r="301">
          <cell r="A301" t="str">
            <v>1.2.32</v>
          </cell>
          <cell r="B301" t="str">
            <v>SUMINISTRO TUBERIA PVC SANITARIA 8"</v>
          </cell>
          <cell r="C301" t="str">
            <v>ml</v>
          </cell>
        </row>
        <row r="302">
          <cell r="A302" t="str">
            <v>1.2.32A</v>
          </cell>
          <cell r="B302" t="str">
            <v>INSTALACION TUBERIA PVC SANITARIA 8"</v>
          </cell>
          <cell r="C302" t="str">
            <v>ml</v>
          </cell>
        </row>
        <row r="303">
          <cell r="A303" t="str">
            <v>1.2.33</v>
          </cell>
          <cell r="B303" t="str">
            <v>SUMINISTRO TUBERIA PVC SANITARIA 10"</v>
          </cell>
          <cell r="C303" t="str">
            <v>ml</v>
          </cell>
        </row>
        <row r="304">
          <cell r="A304" t="str">
            <v>1.2.33A</v>
          </cell>
          <cell r="B304" t="str">
            <v>INSTALACION TUBERIA PVC SANITARIA 10"</v>
          </cell>
          <cell r="C304" t="str">
            <v>ml</v>
          </cell>
        </row>
        <row r="305">
          <cell r="A305" t="str">
            <v>1.2.34</v>
          </cell>
          <cell r="B305" t="str">
            <v>SUMINISTRO TUBERIA PVC SANITARIA 12"</v>
          </cell>
          <cell r="C305" t="str">
            <v>ml</v>
          </cell>
        </row>
        <row r="306">
          <cell r="A306" t="str">
            <v>1.2.34A</v>
          </cell>
          <cell r="B306" t="str">
            <v>INSTALACION TUBERIA PVC SANITARIA 12"</v>
          </cell>
          <cell r="C306" t="str">
            <v>ml</v>
          </cell>
        </row>
        <row r="307">
          <cell r="A307" t="str">
            <v>1.2.34B</v>
          </cell>
          <cell r="B307" t="str">
            <v>SUMINISTRO TUBERIA PVC SANITARIA 14"</v>
          </cell>
          <cell r="C307" t="str">
            <v>ml</v>
          </cell>
        </row>
        <row r="308">
          <cell r="A308" t="str">
            <v>1.2.34C</v>
          </cell>
          <cell r="B308" t="str">
            <v>INSTALACION TUBERIA PVC SANITARIA 14"</v>
          </cell>
          <cell r="C308" t="str">
            <v>ml</v>
          </cell>
        </row>
        <row r="309">
          <cell r="A309" t="str">
            <v>1.2.35</v>
          </cell>
          <cell r="B309" t="str">
            <v>SUMINISTRO TUBERIA PVC SANITARIA 16"</v>
          </cell>
          <cell r="C309" t="str">
            <v>ml</v>
          </cell>
        </row>
        <row r="310">
          <cell r="A310" t="str">
            <v>1.2.35A</v>
          </cell>
          <cell r="B310" t="str">
            <v>INSTALACION TUBERIA PVC SANITARIA 16"</v>
          </cell>
          <cell r="C310" t="str">
            <v>ml</v>
          </cell>
        </row>
        <row r="311">
          <cell r="A311" t="str">
            <v>1.2.36</v>
          </cell>
          <cell r="B311" t="str">
            <v>SUMINISTRO TUBERIA PVC SANITARIA 18"</v>
          </cell>
          <cell r="C311" t="str">
            <v>ml</v>
          </cell>
        </row>
        <row r="312">
          <cell r="A312" t="str">
            <v>1.2.36A</v>
          </cell>
          <cell r="B312" t="str">
            <v>INSTALACION TUBERIA PVC SANITARIA 18"</v>
          </cell>
          <cell r="C312" t="str">
            <v>ml</v>
          </cell>
        </row>
        <row r="313">
          <cell r="A313" t="str">
            <v>1.2.36B</v>
          </cell>
          <cell r="B313" t="str">
            <v>SUMINISTRO TUBERIA PVC SANITARIA 20"</v>
          </cell>
          <cell r="C313" t="str">
            <v>ml</v>
          </cell>
        </row>
        <row r="314">
          <cell r="A314" t="str">
            <v>1.2.36C</v>
          </cell>
          <cell r="B314" t="str">
            <v>INSTALACION TUBERIA PVC SANITARIA 20"</v>
          </cell>
          <cell r="C314" t="str">
            <v>ml</v>
          </cell>
        </row>
        <row r="315">
          <cell r="A315" t="str">
            <v>2.6.45</v>
          </cell>
          <cell r="B315" t="str">
            <v xml:space="preserve">POZO DE INSPECCIÓN LADRILLO, DIÁMETRO INTERIOR 1.2 M , 1.0 &lt;  H &lt; 1.5  </v>
          </cell>
          <cell r="C315" t="str">
            <v>un</v>
          </cell>
        </row>
        <row r="316">
          <cell r="A316" t="str">
            <v>2.6.46</v>
          </cell>
          <cell r="B316" t="str">
            <v xml:space="preserve">POZO DE INSPECCIÓN, DIÁMETRO INTERIOR 1.2 M, 1.50  &lt;  H &lt; 2.00  </v>
          </cell>
          <cell r="C316" t="str">
            <v>un</v>
          </cell>
        </row>
        <row r="317">
          <cell r="A317" t="str">
            <v>2.6.47</v>
          </cell>
          <cell r="B317" t="str">
            <v xml:space="preserve">POZO DE INSPECCIÓN, DIÁMETRO INTERIOR 1.2 M , 2.0  &lt;  H &lt; 2.5   </v>
          </cell>
          <cell r="C317" t="str">
            <v>un</v>
          </cell>
        </row>
        <row r="318">
          <cell r="A318" t="str">
            <v>2.6.48</v>
          </cell>
          <cell r="B318" t="str">
            <v xml:space="preserve">POZO DE INSPECCIÓN, DIÁMETRO INTERIOR 1.5 M, 2.5  &lt; H &lt; 3.5   </v>
          </cell>
          <cell r="C318" t="str">
            <v>un</v>
          </cell>
        </row>
        <row r="319">
          <cell r="A319" t="str">
            <v>3.17.10A</v>
          </cell>
          <cell r="B319" t="str">
            <v xml:space="preserve">POZO DE INSPECCIÓN D=1.50 M, H  3.50  &lt; H &lt; 4,5 </v>
          </cell>
          <cell r="C319" t="str">
            <v>UN</v>
          </cell>
        </row>
        <row r="320">
          <cell r="A320" t="str">
            <v>1.11.10</v>
          </cell>
          <cell r="B320" t="str">
            <v>CAÑUELA CONCRETO  0,2x0,12</v>
          </cell>
          <cell r="C320" t="str">
            <v>ml</v>
          </cell>
        </row>
        <row r="321">
          <cell r="A321" t="str">
            <v>2.5.6</v>
          </cell>
          <cell r="B321" t="str">
            <v>SUMINISTRO E INSTALACIÓN TUBERÍA DE ALCANTARILLADO PVC  D= 24"</v>
          </cell>
          <cell r="C321" t="str">
            <v>ml</v>
          </cell>
        </row>
        <row r="322">
          <cell r="A322" t="str">
            <v>3.15.45</v>
          </cell>
          <cell r="B322" t="str">
            <v>CORTE DE PAVIMENTO ASFÁLTICO</v>
          </cell>
          <cell r="C322" t="str">
            <v>ml</v>
          </cell>
        </row>
        <row r="323">
          <cell r="A323" t="str">
            <v>3.15.46</v>
          </cell>
          <cell r="B323" t="str">
            <v>CORTE Y AMPLIACION DE JUNTA EN PAVIMENTO DE CONCRETO HIDRAULICO</v>
          </cell>
          <cell r="C323" t="str">
            <v>ml</v>
          </cell>
        </row>
        <row r="324">
          <cell r="A324" t="str">
            <v>1.1.76</v>
          </cell>
          <cell r="B324" t="str">
            <v>CAMPAMENTO 36 M2</v>
          </cell>
          <cell r="C324" t="str">
            <v>un</v>
          </cell>
        </row>
        <row r="325">
          <cell r="A325" t="str">
            <v>3.15.42</v>
          </cell>
          <cell r="B325" t="str">
            <v>DEMOLICION PAVIMENTO ASFALTICO (INCLUYE CARGUE Y TRANSPORTE HASTA 5 KM) &lt;=10 CMS</v>
          </cell>
          <cell r="C325" t="str">
            <v>M2</v>
          </cell>
        </row>
        <row r="326">
          <cell r="A326" t="str">
            <v>1.1.42</v>
          </cell>
          <cell r="B326" t="str">
            <v xml:space="preserve">DEMOLICION PLACAS MACIZAS CONCRETO E &lt;=0.20 m. </v>
          </cell>
          <cell r="C326" t="str">
            <v>M2</v>
          </cell>
        </row>
        <row r="327">
          <cell r="A327" t="str">
            <v>1.2.2</v>
          </cell>
          <cell r="B327" t="str">
            <v xml:space="preserve"> EXCAVACIÓN MECÁNICA EN CONGLOMERADO INCL. RETIRO</v>
          </cell>
          <cell r="C327" t="str">
            <v>M3</v>
          </cell>
        </row>
        <row r="328">
          <cell r="A328" t="str">
            <v>1.2.47</v>
          </cell>
          <cell r="B328" t="str">
            <v xml:space="preserve"> EXCAVACION MANUAL Y RETIRO MATERIAL COMUN</v>
          </cell>
          <cell r="C328" t="str">
            <v>M3</v>
          </cell>
        </row>
        <row r="329">
          <cell r="A329" t="str">
            <v>2.5.6A</v>
          </cell>
          <cell r="B329" t="str">
            <v>SUMINISTRO TUBERÍA DE ALCANTARILLADO PVC  D= 24"</v>
          </cell>
          <cell r="C329" t="str">
            <v>ML</v>
          </cell>
        </row>
        <row r="330">
          <cell r="A330" t="str">
            <v>2.5.6B</v>
          </cell>
          <cell r="B330" t="str">
            <v>INSTALACION TUBERÍA DE ALCANTARILLADO PVC  D= 24"</v>
          </cell>
          <cell r="C330" t="str">
            <v>ML</v>
          </cell>
        </row>
        <row r="331">
          <cell r="A331" t="str">
            <v>3.3.26</v>
          </cell>
          <cell r="B331" t="str">
            <v>RELLENO CON MATERIAL DE AFIRMADO COMPACTADO PLANCHA VIBRADORA INCLUYE ACARREO LIBRE DE 5 KM</v>
          </cell>
          <cell r="C331" t="str">
            <v>M3</v>
          </cell>
        </row>
        <row r="332">
          <cell r="A332" t="str">
            <v>2.1.19</v>
          </cell>
          <cell r="B332" t="str">
            <v>RELLENO BASE GRANULAR  COMPACTADO CON PLANCHA VIBRADORA</v>
          </cell>
          <cell r="C332" t="str">
            <v>M3</v>
          </cell>
        </row>
        <row r="333">
          <cell r="A333" t="str">
            <v>2.1.18</v>
          </cell>
          <cell r="B333" t="str">
            <v>RELLENO SUBBASE GRANULAR  COMPACTADO CON PLANCHA VIBRADORA</v>
          </cell>
          <cell r="C333" t="str">
            <v>M3</v>
          </cell>
        </row>
        <row r="334">
          <cell r="A334" t="str">
            <v>13.1.1</v>
          </cell>
          <cell r="B334" t="str">
            <v>ENTIBADO METÁLICO TIPO 3</v>
          </cell>
          <cell r="C334" t="str">
            <v>M2</v>
          </cell>
        </row>
        <row r="335">
          <cell r="A335" t="str">
            <v>3.3.18</v>
          </cell>
          <cell r="B335" t="str">
            <v xml:space="preserve"> SUMINISTRO FIGURADO Y ARMADO DE ACERO DE REFUERZO 60000 PSI  420 Mpa</v>
          </cell>
          <cell r="C335" t="str">
            <v>KG</v>
          </cell>
        </row>
        <row r="336">
          <cell r="A336" t="str">
            <v>3.15.87</v>
          </cell>
          <cell r="B336" t="str">
            <v>DEMOLICION  OBRAS EN CONCRETO REFORZADO, INCLUYE RETIRO DE SOBRANTES</v>
          </cell>
          <cell r="C336" t="str">
            <v>M3</v>
          </cell>
        </row>
        <row r="337">
          <cell r="A337" t="str">
            <v xml:space="preserve">1.1.9 </v>
          </cell>
          <cell r="B337" t="str">
            <v xml:space="preserve">DESMONTE DE CUBIERTA ZINC </v>
          </cell>
          <cell r="C337" t="str">
            <v>M2</v>
          </cell>
        </row>
        <row r="338">
          <cell r="A338" t="str">
            <v xml:space="preserve">1.1.24   </v>
          </cell>
          <cell r="B338" t="str">
            <v>DESMONTE ESTRUCTURA METALICA PERFILES-VIGAS</v>
          </cell>
          <cell r="C338" t="str">
            <v>KG</v>
          </cell>
        </row>
        <row r="339">
          <cell r="A339" t="str">
            <v>3.3.2</v>
          </cell>
          <cell r="B339" t="str">
            <v>EXCAVACION MANUAL EN CONGLOMERADO</v>
          </cell>
          <cell r="C339" t="str">
            <v>M3</v>
          </cell>
        </row>
        <row r="340">
          <cell r="A340" t="str">
            <v>1.3.15</v>
          </cell>
          <cell r="B340" t="str">
            <v xml:space="preserve"> COLUMNAS EN CONCRETO 21 MPa (3000 PSI), ALTURA MAYOR A 3 mts</v>
          </cell>
          <cell r="C340" t="str">
            <v>M3</v>
          </cell>
        </row>
        <row r="341">
          <cell r="A341" t="str">
            <v>1.15.1</v>
          </cell>
          <cell r="B341" t="str">
            <v>SUMINISTRO E INSTALACION PUERTA Y MARCO CAL. 18  1 X 2  INCLUYE  ANTICORROSIVO</v>
          </cell>
          <cell r="C341" t="str">
            <v>UN</v>
          </cell>
        </row>
        <row r="342">
          <cell r="A342" t="str">
            <v xml:space="preserve">1.15.2  </v>
          </cell>
          <cell r="B342" t="str">
            <v>SUMINSITRO E INSTALACIÓN VENTANA LAMINA CAL. 18 CON VIDRIO INC. ANTICORR.</v>
          </cell>
          <cell r="C342" t="str">
            <v>M2</v>
          </cell>
        </row>
        <row r="343">
          <cell r="A343" t="str">
            <v>1.15.3</v>
          </cell>
          <cell r="B343" t="str">
            <v>SUMINISTRO E INSTALACIÓN PUERTA EN LAMINA CAL 18  INC. ANTICORROSIVO</v>
          </cell>
          <cell r="C343" t="str">
            <v>M2</v>
          </cell>
        </row>
        <row r="344">
          <cell r="A344" t="str">
            <v xml:space="preserve">2.4.47   </v>
          </cell>
          <cell r="B344" t="str">
            <v>CODO PVC RADIO CORTO 90°   D =   2"</v>
          </cell>
          <cell r="C344" t="str">
            <v>UN</v>
          </cell>
        </row>
        <row r="345">
          <cell r="A345" t="str">
            <v xml:space="preserve">2.4.207   </v>
          </cell>
          <cell r="B345" t="str">
            <v>CODO PVC RADIO CORTO 90°   D =   3"</v>
          </cell>
          <cell r="C345" t="str">
            <v>UN</v>
          </cell>
        </row>
        <row r="346">
          <cell r="A346" t="str">
            <v>2.4.54</v>
          </cell>
          <cell r="B346" t="str">
            <v>CODO PVC RADIO CORTO 45°   D =   3"</v>
          </cell>
          <cell r="C346" t="str">
            <v>UN</v>
          </cell>
        </row>
        <row r="347">
          <cell r="A347" t="str">
            <v>1.2.50</v>
          </cell>
          <cell r="B347" t="str">
            <v>BASE EN CONCRETO POBRE E=0.05 mts. 14 MPa - (2000 PSI)</v>
          </cell>
          <cell r="C347" t="str">
            <v>M2</v>
          </cell>
        </row>
        <row r="348">
          <cell r="A348" t="str">
            <v>1.3.20</v>
          </cell>
          <cell r="B348" t="str">
            <v>PLACA MACIZA 21 MPa - (3000 PSI)  E=0.10 mts.</v>
          </cell>
          <cell r="C348" t="str">
            <v>M3</v>
          </cell>
        </row>
        <row r="349">
          <cell r="A349" t="str">
            <v>1.2.11</v>
          </cell>
          <cell r="B349" t="str">
            <v>CONCRETO VIGA DE AMARRE 21,1 MPa</v>
          </cell>
          <cell r="C349" t="str">
            <v>M3</v>
          </cell>
        </row>
        <row r="350">
          <cell r="A350" t="str">
            <v xml:space="preserve">1.15.2  </v>
          </cell>
          <cell r="B350" t="str">
            <v>SUMINSITRO E INSTALACIÓN VENTANA LAMINA CAL. 18 CON VIDRIO INC. ANTICORR.</v>
          </cell>
          <cell r="C350" t="str">
            <v>M2</v>
          </cell>
        </row>
        <row r="351">
          <cell r="A351" t="str">
            <v>1.15.3</v>
          </cell>
          <cell r="B351" t="str">
            <v>SUMINISTRO E INSTALACIÓN PUERTA EN LAMINA CAL 18  INC. ANTICORROSIVO</v>
          </cell>
          <cell r="C351" t="str">
            <v>M2</v>
          </cell>
        </row>
        <row r="352">
          <cell r="A352" t="str">
            <v>1.3.14</v>
          </cell>
          <cell r="B352" t="str">
            <v>COLUMNAS EN CONCRETO 21 MPa - (3000 PSI), ALTURA MENOR A TRES METROS</v>
          </cell>
          <cell r="C352" t="str">
            <v>M3</v>
          </cell>
        </row>
        <row r="353">
          <cell r="A353" t="str">
            <v>1.4.22</v>
          </cell>
          <cell r="B353" t="str">
            <v>MURO TOLETE COMUN E=0.12 mts.</v>
          </cell>
          <cell r="C353" t="str">
            <v>M2</v>
          </cell>
        </row>
        <row r="354">
          <cell r="A354" t="str">
            <v>1.5.9</v>
          </cell>
          <cell r="B354" t="str">
            <v>PAÑETE LISO MUROS  1:4</v>
          </cell>
          <cell r="C354" t="str">
            <v>M2</v>
          </cell>
        </row>
        <row r="355">
          <cell r="A355" t="str">
            <v>1.9.3</v>
          </cell>
          <cell r="B355" t="str">
            <v>ESTUCO Y VINILO TRES MANOS EN MUROS</v>
          </cell>
          <cell r="C355" t="str">
            <v>M2</v>
          </cell>
        </row>
        <row r="356">
          <cell r="A356" t="str">
            <v xml:space="preserve">1.15.2  </v>
          </cell>
          <cell r="B356" t="str">
            <v>SUMINSITRO E INSTALACIÓN VENTANA LAMINA CAL. 18 CON VIDRIO INC. ANTICORR.</v>
          </cell>
          <cell r="C356" t="str">
            <v>M2</v>
          </cell>
        </row>
        <row r="357">
          <cell r="A357" t="str">
            <v>1.12.3</v>
          </cell>
          <cell r="B357" t="str">
            <v>SUMINISTRO E INSTALACIÓN CUBIERTA EN TEJA FIBROCEMENTO NUMERO 4</v>
          </cell>
          <cell r="C357" t="str">
            <v>M2</v>
          </cell>
        </row>
        <row r="358">
          <cell r="A358" t="str">
            <v>1.12.54</v>
          </cell>
          <cell r="B358" t="str">
            <v>SUMINISTRO E INSTALACIÓN CABALLETE ONDULADO ASBESTO CEMENTO</v>
          </cell>
          <cell r="C358" t="str">
            <v>ML</v>
          </cell>
        </row>
        <row r="359">
          <cell r="A359" t="str">
            <v>6.4.2.114</v>
          </cell>
          <cell r="B359" t="str">
            <v>CORREA METALICA EN TUBO RECTANGULAR 3" X 1 1/2"</v>
          </cell>
          <cell r="C359" t="str">
            <v>ML</v>
          </cell>
        </row>
        <row r="360">
          <cell r="A360" t="str">
            <v>6.4.2.115</v>
          </cell>
          <cell r="B360" t="str">
            <v xml:space="preserve">CANALETA GALVANIZADA </v>
          </cell>
          <cell r="C360" t="str">
            <v>ML</v>
          </cell>
        </row>
        <row r="361">
          <cell r="A361" t="str">
            <v>1.11.27</v>
          </cell>
          <cell r="B361" t="str">
            <v>TABLON DE GRES 33*33</v>
          </cell>
          <cell r="C361" t="str">
            <v>M2</v>
          </cell>
        </row>
        <row r="362">
          <cell r="A362" t="str">
            <v>6.4.2.116</v>
          </cell>
          <cell r="B362" t="str">
            <v>TABLON DE GRES 48*48</v>
          </cell>
          <cell r="C362" t="str">
            <v>M2</v>
          </cell>
        </row>
        <row r="363">
          <cell r="A363" t="str">
            <v>1.4.36</v>
          </cell>
          <cell r="B363" t="str">
            <v xml:space="preserve"> MESONES EN CONCRETO A=0.60 mts. 17.5 MPa - (3500PSI) INC. REFUERZO Y MURO TOLETE COMUN</v>
          </cell>
          <cell r="C363" t="str">
            <v xml:space="preserve"> ML</v>
          </cell>
        </row>
        <row r="364">
          <cell r="A364" t="str">
            <v>6.4.2.117</v>
          </cell>
          <cell r="B364" t="str">
            <v>GUARDAESCOBA EN CERAMICA PORCELANATO PEGADO</v>
          </cell>
          <cell r="C364" t="str">
            <v>ML</v>
          </cell>
        </row>
        <row r="365">
          <cell r="A365" t="str">
            <v>6.4.2.118</v>
          </cell>
          <cell r="B365" t="str">
            <v>GUARDAESCOBA TABLON GRESS DE O,10X0,2M E=0,25 M</v>
          </cell>
          <cell r="C365" t="str">
            <v>ML</v>
          </cell>
        </row>
        <row r="366">
          <cell r="A366" t="str">
            <v>6.4.2.119</v>
          </cell>
          <cell r="B366" t="str">
            <v>PERFIL ESTRUCTURAL 80MM X 40 MM CAL. 14, ANCLADO A MURO MEDIANTE PLATINA DE 8MM X 150MMX200MM, INCL. TORNILLOS ROSCADOS DE 1/2" Y PRISIONEROS 3/8" X 2" PARA CADA TABIQUE, SEGÚN DISEÑO</v>
          </cell>
          <cell r="C366" t="str">
            <v xml:space="preserve">UN </v>
          </cell>
        </row>
        <row r="367">
          <cell r="A367" t="str">
            <v>6.4.2.120</v>
          </cell>
          <cell r="B367" t="str">
            <v>TAPA DE ALFAJOR 0,85 X 0,75 M E= 1/4" CAL. 12 CURRUGADA, BISAGRA EN HIERRO FUNDIDO, MARCO EN PERFIL DE 1 1/4" X 3/16"</v>
          </cell>
          <cell r="C367" t="str">
            <v xml:space="preserve">UN </v>
          </cell>
        </row>
        <row r="368">
          <cell r="A368" t="str">
            <v>6.4.2.121</v>
          </cell>
          <cell r="B368" t="str">
            <v>TAPA DE ALFAJOR 0,70 X 0,65 M E= 1/4" CAL. 12 CURRUGADA, BISAGRA EN HIERRO FUNDIDO, MARCO EN PERFIL DE 1 1/4" X 3/16"</v>
          </cell>
          <cell r="C368" t="str">
            <v xml:space="preserve">UN </v>
          </cell>
        </row>
        <row r="369">
          <cell r="A369" t="str">
            <v>6.4.2.122</v>
          </cell>
          <cell r="B369" t="str">
            <v>TAPA DE ALFAJOR 1,35 X 1,30 M E= 1/4" CAL. 12 CURRUGADA, BISAGRA EN HIERRO FUNDIDO, MARCO EN PERFIL DE 1 1/4" X 3/16"</v>
          </cell>
          <cell r="C369" t="str">
            <v xml:space="preserve">UN </v>
          </cell>
        </row>
        <row r="370">
          <cell r="A370" t="str">
            <v>6.4.2.123</v>
          </cell>
          <cell r="B370" t="str">
            <v>TAPA DE ALFAJOR 1,80 X 1,00 M E= 1/4" CAL. 12 CURRUGADA, BISAGRA EN HIERRO FUNDIDO, MARCO EN PERFIL DE 1 1/4" X 3/16"</v>
          </cell>
          <cell r="C370" t="str">
            <v xml:space="preserve">UN </v>
          </cell>
        </row>
        <row r="371">
          <cell r="A371" t="str">
            <v>6.4.2.124</v>
          </cell>
          <cell r="B371" t="str">
            <v>TAPA DE ALFAJOR 1,25 X 1,20 M E= 1/4" CAL. 12 CURRUGADA, BISAGRA EN HIERRO FUNDIDO, MARCO EN PERFIL DE 1 1/4" X 3/16"</v>
          </cell>
          <cell r="C371" t="str">
            <v xml:space="preserve">UN </v>
          </cell>
        </row>
        <row r="372">
          <cell r="A372" t="str">
            <v>6.4.2.125</v>
          </cell>
          <cell r="B372" t="str">
            <v>SUMINISTRO E INSTALACION DE TEE SANITARIA REDUCIDAS 6X4"</v>
          </cell>
          <cell r="C372" t="str">
            <v xml:space="preserve">UN </v>
          </cell>
        </row>
        <row r="373">
          <cell r="A373" t="str">
            <v>6.4.2.126</v>
          </cell>
          <cell r="B373" t="str">
            <v>SUMINISTRO E INSTALACION DE TEE SANITARIA 6"</v>
          </cell>
          <cell r="C373" t="str">
            <v xml:space="preserve">UN </v>
          </cell>
        </row>
        <row r="374">
          <cell r="A374" t="str">
            <v>6.4.2.127</v>
          </cell>
          <cell r="B374" t="str">
            <v>Codo 90° PVC UM Ø:6".</v>
          </cell>
          <cell r="C374" t="str">
            <v xml:space="preserve">UN </v>
          </cell>
        </row>
        <row r="375">
          <cell r="A375" t="str">
            <v>1.2.8</v>
          </cell>
          <cell r="B375" t="str">
            <v>CONCRETO CICLOPEO 21MPa (3000 PSI) RELACIÓN 60C/40P</v>
          </cell>
          <cell r="C375" t="str">
            <v>M3</v>
          </cell>
        </row>
        <row r="376">
          <cell r="A376" t="str">
            <v>6.4.2.128</v>
          </cell>
          <cell r="B376" t="str">
            <v>TEE PVC UM D=6"X6"</v>
          </cell>
          <cell r="C376" t="str">
            <v xml:space="preserve">UN </v>
          </cell>
        </row>
        <row r="377">
          <cell r="A377" t="str">
            <v>1.5.1</v>
          </cell>
          <cell r="B377" t="str">
            <v>PAÑETE IMPERMEABIZADO 1:3</v>
          </cell>
          <cell r="C377" t="str">
            <v>M2</v>
          </cell>
        </row>
        <row r="378">
          <cell r="A378" t="str">
            <v>6.4.2.129</v>
          </cell>
          <cell r="B378" t="str">
            <v>PINTURA EPOXICA PARA MUROS A DOS MANOS</v>
          </cell>
          <cell r="C378" t="str">
            <v>M2</v>
          </cell>
        </row>
        <row r="379">
          <cell r="A379" t="str">
            <v>6.4.2.130</v>
          </cell>
          <cell r="B379" t="str">
            <v>SUMINISTRO E INSTALACION VALVULA COMPUERTA 6" VASTAGO ASCENDENTE</v>
          </cell>
          <cell r="C379" t="str">
            <v>UN</v>
          </cell>
        </row>
        <row r="380">
          <cell r="A380" t="str">
            <v>6.4.2.131</v>
          </cell>
          <cell r="B380" t="str">
            <v>PASAMURO HD SOLDADO EL x EL L:0,20m D=2"</v>
          </cell>
          <cell r="C380" t="str">
            <v>UN</v>
          </cell>
        </row>
        <row r="381">
          <cell r="A381" t="str">
            <v>6.4.2.132</v>
          </cell>
          <cell r="B381" t="str">
            <v>PASAMURO HD SOLDADO EL x EL L:0,20m D=3"</v>
          </cell>
          <cell r="C381" t="str">
            <v>UN</v>
          </cell>
        </row>
        <row r="382">
          <cell r="A382" t="str">
            <v>6.4.2.133</v>
          </cell>
          <cell r="B382" t="str">
            <v>PASAMURO HD SOLDADO EL x EL L:0,35m D=6"</v>
          </cell>
          <cell r="C382" t="str">
            <v>UN</v>
          </cell>
        </row>
        <row r="383">
          <cell r="A383" t="str">
            <v>6.4.2.134</v>
          </cell>
          <cell r="B383" t="str">
            <v>PASAMURO HD SOLDADO EL x EL L:0,35m D=3"</v>
          </cell>
          <cell r="C383" t="str">
            <v>UN</v>
          </cell>
        </row>
        <row r="384">
          <cell r="A384" t="str">
            <v>6.4.2.135</v>
          </cell>
          <cell r="B384" t="str">
            <v>PASAMURO HD SOLDADO EL x EL L:0,25m D=6"</v>
          </cell>
          <cell r="C384" t="str">
            <v>UN</v>
          </cell>
        </row>
        <row r="385">
          <cell r="A385" t="str">
            <v>6.4.2.136</v>
          </cell>
          <cell r="B385" t="str">
            <v>SUMINISTRO E INSTALACION DE MACROMEDIDOR Ø:2".</v>
          </cell>
          <cell r="C385" t="str">
            <v>UN</v>
          </cell>
        </row>
        <row r="386">
          <cell r="A386" t="str">
            <v>6.4.2.137</v>
          </cell>
          <cell r="B386" t="str">
            <v>LAMINA EN FIBRA DE VIDRIO PARA SEDIMENTADOR 0,90m x 1,50m.</v>
          </cell>
          <cell r="C386" t="str">
            <v>UN</v>
          </cell>
        </row>
        <row r="387">
          <cell r="A387" t="str">
            <v>6.4.2.138</v>
          </cell>
          <cell r="B387" t="str">
            <v>POCETA EN ACERO INOXIDABLE DE SOBREPONER INCLUYE SALPICADOR Y GRIFERIA</v>
          </cell>
          <cell r="C387" t="str">
            <v>UN</v>
          </cell>
        </row>
        <row r="388">
          <cell r="A388" t="str">
            <v>3.15.15A</v>
          </cell>
          <cell r="B388" t="str">
            <v>MONTAJE DE ESTRUCTURA METALICA</v>
          </cell>
          <cell r="C388" t="str">
            <v>KG</v>
          </cell>
        </row>
        <row r="389">
          <cell r="A389" t="str">
            <v>6.4.2.139</v>
          </cell>
          <cell r="B389" t="str">
            <v>SUMINISTRO E INSTALACION TABIQUE EN PRFV e:10 mm. (2,95m x 0,30m). Según diseño.</v>
          </cell>
          <cell r="C389" t="str">
            <v>UN</v>
          </cell>
        </row>
        <row r="390">
          <cell r="A390" t="str">
            <v>1.11.4</v>
          </cell>
          <cell r="B390" t="str">
            <v>BALDOSIN DE GRANITO No. 5  30*30*1.7</v>
          </cell>
          <cell r="C390" t="str">
            <v>M2</v>
          </cell>
        </row>
        <row r="391">
          <cell r="A391" t="str">
            <v>2.1.11</v>
          </cell>
          <cell r="B391" t="str">
            <v>SUMINISTRO E INSTALACIÓN TUBERÍA  PVC D= 6"  RDE 13.5 UNIÓN MECÁNICA</v>
          </cell>
          <cell r="C391" t="str">
            <v>ML</v>
          </cell>
        </row>
        <row r="392">
          <cell r="A392" t="str">
            <v>6.4.2.140</v>
          </cell>
          <cell r="B392" t="str">
            <v>SUMINISTRO E INSTALACION DE TEE 6X3" PVC</v>
          </cell>
          <cell r="C392" t="str">
            <v>UN</v>
          </cell>
        </row>
        <row r="393">
          <cell r="A393" t="str">
            <v>6.2.4</v>
          </cell>
          <cell r="B393" t="str">
            <v>CONCRETO CLASE D 21 MPa -(3000 PSI)</v>
          </cell>
          <cell r="C393" t="str">
            <v>M3</v>
          </cell>
        </row>
        <row r="394">
          <cell r="A394" t="str">
            <v>6.2.2</v>
          </cell>
          <cell r="B394" t="str">
            <v>CONCRETO FLUIDO - 28.0MPa - (4000 PSI)</v>
          </cell>
          <cell r="C394" t="str">
            <v>M3</v>
          </cell>
        </row>
        <row r="395">
          <cell r="A395" t="str">
            <v>1.2.17</v>
          </cell>
          <cell r="B395" t="str">
            <v>LOSA MACIZA CIMIENTO CONCRETO 21 MPa - 3000 PSI H=10 CM</v>
          </cell>
          <cell r="C395" t="str">
            <v>M2</v>
          </cell>
        </row>
        <row r="396">
          <cell r="A396" t="str">
            <v>6.4.2.141</v>
          </cell>
          <cell r="B396" t="str">
            <v>TAPA EN CONCRETO e= 0,10m L=1,20m A=0,60m (incluye dos manijas metálicas)</v>
          </cell>
          <cell r="C396" t="str">
            <v>UN</v>
          </cell>
        </row>
        <row r="397">
          <cell r="A397" t="str">
            <v>1.1.12A</v>
          </cell>
          <cell r="B397" t="str">
            <v>DEMOLICIÓN MURO CONCRETO E=25 cm</v>
          </cell>
          <cell r="C397" t="str">
            <v>M2</v>
          </cell>
        </row>
        <row r="398">
          <cell r="A398" t="str">
            <v>6.4.2.142</v>
          </cell>
          <cell r="B398" t="str">
            <v>SUMINISTRO E INSTALACION DE TEE 6X4" PVC</v>
          </cell>
          <cell r="C398" t="str">
            <v>UN</v>
          </cell>
        </row>
        <row r="399">
          <cell r="A399" t="str">
            <v>6.4.2.143</v>
          </cell>
          <cell r="B399" t="str">
            <v>SUMINISTRO E INSTALACION DE TEE 6" PVC</v>
          </cell>
          <cell r="C399" t="str">
            <v>UN</v>
          </cell>
        </row>
        <row r="400">
          <cell r="A400" t="str">
            <v>1.1.83A</v>
          </cell>
          <cell r="B400" t="str">
            <v xml:space="preserve">  DEMOLICION PLACA DE PISO E=0,20 Mts.</v>
          </cell>
          <cell r="C400" t="str">
            <v>M2</v>
          </cell>
        </row>
        <row r="401">
          <cell r="A401" t="str">
            <v>6.4.2.144</v>
          </cell>
          <cell r="B401" t="str">
            <v>VARILLA PARA REFUERZO LOGITUDINAL PARA COLUMNETA N 4, L=0,5 m, 0,996 kg</v>
          </cell>
          <cell r="C401" t="str">
            <v>UN</v>
          </cell>
        </row>
        <row r="402">
          <cell r="A402" t="str">
            <v>6.4.2.145</v>
          </cell>
          <cell r="B402" t="str">
            <v>VARILLA PARA REFUERZO TRANSVERSAL PARA COLUMNETAS N 3, L=0,7 m, 0,557 kg</v>
          </cell>
          <cell r="C402" t="str">
            <v>UN</v>
          </cell>
        </row>
        <row r="403">
          <cell r="A403" t="str">
            <v>6.4.2.146</v>
          </cell>
          <cell r="B403" t="str">
            <v>VARILLA PARA REFUERZO LOGITUDINAL PARA VIGUETAS N 2 , L=3,65 m, 0,251 kg</v>
          </cell>
          <cell r="C403" t="str">
            <v>UN</v>
          </cell>
        </row>
        <row r="404">
          <cell r="A404" t="str">
            <v>6.4.2.147</v>
          </cell>
          <cell r="B404" t="str">
            <v>VARILLA PARA REFUERZO TRANSVERSAL PARA VIGUETAS N 2 , L=0,25 m, 0,251 kg</v>
          </cell>
          <cell r="C404" t="str">
            <v>UN</v>
          </cell>
        </row>
        <row r="405">
          <cell r="A405" t="str">
            <v>1.1.62</v>
          </cell>
          <cell r="B405" t="str">
            <v>DESCAPOTE MANUAL Y RETIRO (DISTANCIA DE 1 KM A 5 KM)</v>
          </cell>
          <cell r="C405" t="str">
            <v>M2</v>
          </cell>
        </row>
        <row r="406">
          <cell r="A406" t="str">
            <v>1.1.62A</v>
          </cell>
          <cell r="B406" t="str">
            <v>DESCAPOTE MANUAL Y RETIRO DE LA CAPA VEGETAL</v>
          </cell>
          <cell r="C406" t="str">
            <v>M3</v>
          </cell>
        </row>
        <row r="407">
          <cell r="A407" t="str">
            <v>6.4.2.148</v>
          </cell>
          <cell r="B407" t="str">
            <v>PASO DE ESCALERA EN ACERO EN VARILLA N°6 incluye anticorrosivo L= 1.40 m</v>
          </cell>
          <cell r="C407" t="str">
            <v>UN</v>
          </cell>
        </row>
        <row r="408">
          <cell r="A408" t="str">
            <v>2.1.1</v>
          </cell>
          <cell r="B408" t="str">
            <v>RELLENO CON MATERIAL SELECCIONADO PROVENIENTE DE EXCAVACION COMPACTADO CON PLANCHA VIBRADORA</v>
          </cell>
          <cell r="C408" t="str">
            <v>M3</v>
          </cell>
        </row>
        <row r="409">
          <cell r="A409" t="str">
            <v>6.4.2.151</v>
          </cell>
          <cell r="B409" t="str">
            <v>TAPA DE ALFAJOR 1.0 X 1.0 M E= 1/4" CAL. 12 CURRUGADA, BISAGRA EN HIERRO FUNDIDO, MARCO EN PERFIL DE 1 1/4" X 3/16" Y MANIJA DE AGARRE EN VARILLA DE 1/2"</v>
          </cell>
          <cell r="C409" t="str">
            <v>UN</v>
          </cell>
        </row>
        <row r="410">
          <cell r="A410" t="str">
            <v>6.4.2.172</v>
          </cell>
          <cell r="B410" t="str">
            <v>SUMINISTRO E INSTALACION CODO  90°  Ø3" PVC.</v>
          </cell>
          <cell r="C410" t="str">
            <v>UN</v>
          </cell>
        </row>
        <row r="411">
          <cell r="A411" t="str">
            <v>6.4.2.160</v>
          </cell>
          <cell r="B411" t="str">
            <v>SUMINISTRO E INSTALACIÓN PASAMURO HD ELxEL L=0,20 M  D=3"</v>
          </cell>
          <cell r="C411" t="str">
            <v>UN</v>
          </cell>
        </row>
        <row r="412">
          <cell r="A412" t="str">
            <v>6.4.2.173</v>
          </cell>
          <cell r="B412" t="str">
            <v>SUMINISTRO E INSTALACIÓN MACROMEDIDOR DE 3"</v>
          </cell>
          <cell r="C412" t="str">
            <v>UN</v>
          </cell>
        </row>
        <row r="413">
          <cell r="A413" t="str">
            <v>6.4.2.150</v>
          </cell>
          <cell r="B413" t="str">
            <v>TAPA DE ALFAJOR 0,80 X 0,90 M E= 1/4" CAL. 12 CURRUGADA, BISAGRA EN HIERRO FUNDIDO, MARCO EN PERFIL DE 1 1/4" X 3/16" Y MANIJA DE AGARRE EN VARILLA DE 1/2"</v>
          </cell>
          <cell r="C413" t="str">
            <v xml:space="preserve">UN </v>
          </cell>
        </row>
        <row r="414">
          <cell r="A414" t="str">
            <v>6.4.2.174</v>
          </cell>
          <cell r="B414" t="str">
            <v>SUMINISTRO E INSTALACIÓN PASAMURO HG ELxEL L=0,15 M  D=2,5"</v>
          </cell>
          <cell r="C414" t="str">
            <v>UN</v>
          </cell>
        </row>
        <row r="415">
          <cell r="A415" t="str">
            <v>6.4.2.175</v>
          </cell>
          <cell r="B415" t="str">
            <v>SUMINISTRO E INSTALACIÓN PASAMURO HG ELxEL L=0,25 M  D=4"</v>
          </cell>
          <cell r="C415" t="str">
            <v>UN</v>
          </cell>
        </row>
        <row r="416">
          <cell r="A416" t="str">
            <v>6.4.2.176</v>
          </cell>
          <cell r="B416" t="str">
            <v>SUMINISTRO E INSTALACIÓN PASAMURO HG ELxEL L=0,20 M  D=4"</v>
          </cell>
          <cell r="C416" t="str">
            <v>UN</v>
          </cell>
        </row>
        <row r="417">
          <cell r="A417" t="str">
            <v>6.4.2.177</v>
          </cell>
          <cell r="B417" t="str">
            <v>SUMINISTRO E INSTALACIÓN PASAMURO HG ELxEB L=0,20 M  D=3"</v>
          </cell>
          <cell r="C417" t="str">
            <v>UN</v>
          </cell>
        </row>
        <row r="418">
          <cell r="A418" t="str">
            <v>6.4.2.178</v>
          </cell>
          <cell r="B418" t="str">
            <v>SUMINISTRO E INSTALACIÓN PASAMURO HG ELxEL L=0,20 M  D=3"</v>
          </cell>
          <cell r="C418" t="str">
            <v>UN</v>
          </cell>
        </row>
        <row r="419">
          <cell r="A419" t="str">
            <v>6.4.2.179</v>
          </cell>
          <cell r="B419" t="str">
            <v>SUMINISTRO E INSTALACIÓN TUBERÍA PRESION PVC D= 3" (Caja de Inspeccion)</v>
          </cell>
          <cell r="C419" t="str">
            <v>ML</v>
          </cell>
        </row>
        <row r="420">
          <cell r="A420" t="str">
            <v>6.4.2.180</v>
          </cell>
          <cell r="B420" t="str">
            <v>SUMINISTRO E INSTALACIÓN TUBERÍA PRESION PVC D= 3" (Filtro y edim a C. I)</v>
          </cell>
          <cell r="C420" t="str">
            <v>ML</v>
          </cell>
        </row>
        <row r="421">
          <cell r="A421" t="str">
            <v>6.4.2.181</v>
          </cell>
          <cell r="B421" t="str">
            <v xml:space="preserve">SUMINISTRO E INSTALACION LAMINA  EN PRFV esp=12mm, ancho=0,25m, H=0,26m, ANCLADO AL MURO EN ANGULO DE 1 1/2". </v>
          </cell>
          <cell r="C421" t="str">
            <v>M2</v>
          </cell>
        </row>
        <row r="422">
          <cell r="A422" t="str">
            <v>6.4.2.182</v>
          </cell>
          <cell r="B422" t="str">
            <v>SUMINISTRO E INSTALACION NIPLE PVC Ø1" L=0,40 m. (tubo conector para medida nivel)</v>
          </cell>
          <cell r="C422" t="str">
            <v>UN</v>
          </cell>
        </row>
        <row r="423">
          <cell r="A423" t="str">
            <v>6.4.2.183</v>
          </cell>
          <cell r="B423" t="str">
            <v>SUMINISTRO E INSTALACION NIPLE PVC Ø2" L=0,35 m. (tubo para medida nivel)</v>
          </cell>
          <cell r="C423" t="str">
            <v>UN</v>
          </cell>
        </row>
        <row r="424">
          <cell r="A424" t="str">
            <v>6.4.2.184</v>
          </cell>
          <cell r="B424" t="str">
            <v>CANAL PARSHALL PREFRABRICADO EN PRFV esp=8 mm anclado a muro, según diseño.</v>
          </cell>
          <cell r="C424" t="str">
            <v>UN</v>
          </cell>
        </row>
        <row r="425">
          <cell r="A425" t="str">
            <v>6.4.2.185</v>
          </cell>
          <cell r="B425" t="str">
            <v xml:space="preserve">MARCO EN DOCLE ANGULO 1 1/4" x 3/16". PARA SOPORTE BAFLE EN  PRFV, L= 4,6 m. según diseño.
</v>
          </cell>
          <cell r="C425" t="str">
            <v>UN</v>
          </cell>
        </row>
        <row r="426">
          <cell r="A426" t="str">
            <v>6.4.2.186</v>
          </cell>
          <cell r="B426" t="str">
            <v>BAFLE PRFV B=0,6m H=2,00m Esp= 2cm. Incluye orificio superior, inferior y rendija según diseño. (SECCION A)</v>
          </cell>
          <cell r="C426" t="str">
            <v>UN</v>
          </cell>
        </row>
        <row r="427">
          <cell r="A427" t="str">
            <v>6.4.2.187</v>
          </cell>
          <cell r="B427" t="str">
            <v>BAFLE PRFV B=0,6m H=2,00m Esp= 2cm. Incluye orificio superior, inferior y rendija según diseño. (SECCION B)</v>
          </cell>
          <cell r="C427" t="str">
            <v>UN</v>
          </cell>
        </row>
        <row r="428">
          <cell r="A428" t="str">
            <v>6.4.2.188</v>
          </cell>
          <cell r="B428" t="str">
            <v>BAFLE PRFV B=0,6m H=2,00m Esp= 2cm. Incluye orificio superior, inferior y rendija según diseño. (SECCION C)</v>
          </cell>
          <cell r="C428" t="str">
            <v>UN</v>
          </cell>
        </row>
        <row r="429">
          <cell r="A429" t="str">
            <v>6.4.2.189</v>
          </cell>
          <cell r="B429" t="str">
            <v>CANALETA DE LAVADO EN PRFV ancho efectivo= 0,20m altura efectiva= 0,13m y esp= 0,02m. L=1,7m.</v>
          </cell>
          <cell r="C429" t="str">
            <v>UN</v>
          </cell>
        </row>
        <row r="430">
          <cell r="A430" t="str">
            <v>2.4.169A</v>
          </cell>
          <cell r="B430" t="str">
            <v>GRAVA PARA LECHO FILTRANTE TAMAÑO 38,1 mm</v>
          </cell>
          <cell r="C430" t="str">
            <v>M3</v>
          </cell>
        </row>
        <row r="431">
          <cell r="A431" t="str">
            <v>2.4.172A</v>
          </cell>
          <cell r="B431" t="str">
            <v>ANTRACITA PARA FILTRO TE = 0,8 mm</v>
          </cell>
          <cell r="C431" t="str">
            <v>M3</v>
          </cell>
        </row>
        <row r="432">
          <cell r="A432" t="str">
            <v>2.4.258A</v>
          </cell>
          <cell r="B432" t="str">
            <v>ARENAPARA FILTRO TE= 0,55 mm</v>
          </cell>
          <cell r="C432" t="str">
            <v>M3</v>
          </cell>
        </row>
        <row r="433">
          <cell r="A433" t="str">
            <v>6.4.2.190</v>
          </cell>
          <cell r="B433" t="str">
            <v>VIGA TRIANGULAR BASE= 0,30 m, ALTURA= 0,25 m, e= 0,10 m. INCLUYE NIPLE EN PVC UBICADO HORIZONTALMENTE D= 1/2", CADA 0,075 m. L= 1,34 SEGÚN DISEÑO</v>
          </cell>
          <cell r="C433" t="str">
            <v>UN</v>
          </cell>
        </row>
        <row r="434">
          <cell r="A434" t="str">
            <v>6.4.2.191</v>
          </cell>
          <cell r="B434" t="str">
            <v>MULTIPLES DE ALIMENTACION PVC D= 3" L= 0,25 m</v>
          </cell>
          <cell r="C434" t="str">
            <v>UN</v>
          </cell>
        </row>
        <row r="435">
          <cell r="A435" t="str">
            <v>6.4.2.192</v>
          </cell>
          <cell r="B435" t="str">
            <v>MULTIPLES SUCCIONADORES PVC 2" C/ 0,4 m L= 0,50 m</v>
          </cell>
          <cell r="C435" t="str">
            <v>UN</v>
          </cell>
        </row>
        <row r="436">
          <cell r="A436" t="str">
            <v>6.4.2.193</v>
          </cell>
          <cell r="B436" t="str">
            <v xml:space="preserve">PLACAS EN FIBROCEMENTO H= 0,05 M, ANCHO=0,10 M, L= 1,2 M SOPORTADAS POR DOS SECCIONES DE ANGULO DE 2 1/2" X 3/16". L= 1,1 M, ANCLADAS CON PERNOS EXPANSIVOS A LOS MUROS Y LAS PLACAS.
</v>
          </cell>
          <cell r="C436" t="str">
            <v>UN</v>
          </cell>
        </row>
        <row r="437">
          <cell r="A437" t="str">
            <v>6.4.2.194</v>
          </cell>
          <cell r="B437" t="str">
            <v>MÚLTIPLE DE RECOLECCIÓN Ø 2,5" C/0,506 m, CON 7 ORIFICIOS DE Ø1/2" C/0,15 m. L=1,20M. (EN UN EXTREMO CON ADAPTADOR MACHO Y CON TAPON POR EL OPUESTO)</v>
          </cell>
          <cell r="C437" t="str">
            <v>UN</v>
          </cell>
        </row>
        <row r="438">
          <cell r="A438" t="str">
            <v>6.4.2.195</v>
          </cell>
          <cell r="B438" t="str">
            <v>MODULO HEXAGONAL INCLINACIÓN = 60° en PAD cal. 60, e=6mm.</v>
          </cell>
          <cell r="C438" t="str">
            <v>UN</v>
          </cell>
        </row>
        <row r="439">
          <cell r="A439" t="str">
            <v>6.4.2.196</v>
          </cell>
          <cell r="B439" t="str">
            <v>SUMINISTRO TUBERÍA DE ALCANTARILALDO Ø=18"</v>
          </cell>
          <cell r="C439" t="str">
            <v>ML</v>
          </cell>
        </row>
        <row r="440">
          <cell r="A440" t="str">
            <v>6.4.2.196A</v>
          </cell>
          <cell r="B440" t="str">
            <v>INSTALACION TUBERÍA DE ALCANTARILALDO Ø=18"</v>
          </cell>
          <cell r="C440" t="str">
            <v>ML</v>
          </cell>
        </row>
        <row r="441">
          <cell r="A441" t="str">
            <v>6.4.2.197</v>
          </cell>
          <cell r="B441" t="str">
            <v>SUMINISTRO TUBERÍA DE ALCANTARILALDO Ø=27"</v>
          </cell>
          <cell r="C441" t="str">
            <v>ML</v>
          </cell>
        </row>
        <row r="442">
          <cell r="A442" t="str">
            <v>6.4.2.197A</v>
          </cell>
          <cell r="B442" t="str">
            <v xml:space="preserve"> INSTALACION TUBERÍA DE ALCANTARILALDO Ø=27"</v>
          </cell>
          <cell r="C442" t="str">
            <v>ML</v>
          </cell>
        </row>
        <row r="443">
          <cell r="A443" t="str">
            <v>6.4.2.198</v>
          </cell>
          <cell r="B443" t="str">
            <v>SUMINISTRO TUBERÍA DE ALCANTARILALDO Ø=30"</v>
          </cell>
          <cell r="C443" t="str">
            <v>ML</v>
          </cell>
        </row>
        <row r="444">
          <cell r="A444" t="str">
            <v>6.4.2.198A</v>
          </cell>
          <cell r="B444" t="str">
            <v>INSTALACION TUBERÍA DE ALCANTARILALDO Ø=30"</v>
          </cell>
          <cell r="C444" t="str">
            <v>ML</v>
          </cell>
        </row>
        <row r="445">
          <cell r="A445" t="str">
            <v>3.17.3</v>
          </cell>
          <cell r="B445" t="str">
            <v>PLACA DE FONDO O BASE DE POZO DE INSPECCION DIAMETRO = 1,95 m</v>
          </cell>
          <cell r="C445" t="str">
            <v>UN</v>
          </cell>
        </row>
        <row r="446">
          <cell r="A446" t="str">
            <v>6.4.2.199</v>
          </cell>
          <cell r="B446" t="str">
            <v>CAÑUELA POZO DE INSPECCION PARA TUBERIA ENTRE 24" Y 34" (Concreto fc´= 28 Mpa elab. En obra)</v>
          </cell>
          <cell r="C446" t="str">
            <v>ML</v>
          </cell>
        </row>
        <row r="447">
          <cell r="A447" t="str">
            <v>3.11.2</v>
          </cell>
          <cell r="B447" t="str">
            <v>CARGUE Y TRANSPORTE DE MATERIALES SUELTOS,  PRODUCTO DE SOBRANTES Y/O DERRUMBES (INCLUYE ACARREO LIBRE 5 KM.)</v>
          </cell>
          <cell r="C447" t="str">
            <v>M3</v>
          </cell>
        </row>
        <row r="448">
          <cell r="A448" t="str">
            <v>3.5.1</v>
          </cell>
          <cell r="B448" t="str">
            <v>SUMINISTRO, EXTENDIDA MATERIAL GRANULAR (RECEBO) PARA AFIRMADO, SIN COMPACTAR HASTA UN DIÁMETRO DE 5" Y UN ÍNDICE PLÁSTICO MENOR O IGUAL 9%  (**)</v>
          </cell>
          <cell r="C448" t="str">
            <v>M3</v>
          </cell>
        </row>
        <row r="449">
          <cell r="A449" t="str">
            <v>3.3.13</v>
          </cell>
          <cell r="B449" t="str">
            <v xml:space="preserve"> SUMINISTRO E INSTALACIÓN CONCRETO CICLOPEO  DE 17.5 MPa - (2500 P.S.I).,  40% RAJON PARA BASES</v>
          </cell>
          <cell r="C449" t="str">
            <v>M3</v>
          </cell>
        </row>
        <row r="450">
          <cell r="A450" t="str">
            <v>0.1.1</v>
          </cell>
          <cell r="B450" t="str">
            <v>PASO ELEVADO LONGITUD 35 M - Ver presupuesto adjunto</v>
          </cell>
          <cell r="C450" t="str">
            <v>UN</v>
          </cell>
        </row>
        <row r="451">
          <cell r="A451" t="str">
            <v>6.4.2.206</v>
          </cell>
          <cell r="B451" t="str">
            <v>PLATINA CABLE SUPERIOR EN ACERO 250MM X 250MM, ESP: 1".</v>
          </cell>
          <cell r="C451" t="str">
            <v>UN</v>
          </cell>
        </row>
        <row r="452">
          <cell r="A452" t="str">
            <v>6.4.2.207</v>
          </cell>
          <cell r="B452" t="str">
            <v>PLATINA CABLE INFERIOR EN ACERO 250MM X 250MM, ESP: 1".</v>
          </cell>
          <cell r="C452" t="str">
            <v>UN</v>
          </cell>
        </row>
        <row r="453">
          <cell r="A453" t="str">
            <v>6.4.2.208</v>
          </cell>
          <cell r="B453" t="str">
            <v>VARILLA DE ANCLAJE A CABLE SUPERIOR, 1 1/4".L=2,70 M.</v>
          </cell>
          <cell r="C453" t="str">
            <v>UN</v>
          </cell>
        </row>
        <row r="454">
          <cell r="A454" t="str">
            <v>6.4.2.209</v>
          </cell>
          <cell r="B454" t="str">
            <v>VARILLA DE ANCLAJE A CABLE INFERIOR 1". L=1,70 M.</v>
          </cell>
          <cell r="C454" t="str">
            <v>UN</v>
          </cell>
        </row>
        <row r="455">
          <cell r="A455" t="str">
            <v>6.4.2.210</v>
          </cell>
          <cell r="B455" t="str">
            <v xml:space="preserve">CABLE SUPERIOR PRINCIPAL EN ACERO FU: 1770 MPA. (REF. 6 X 37, 6 TORONES X 37 ALAMBRES C/U) 32MM. </v>
          </cell>
          <cell r="C455" t="str">
            <v>ML.</v>
          </cell>
        </row>
        <row r="456">
          <cell r="A456" t="str">
            <v>6.4.2.211</v>
          </cell>
          <cell r="B456" t="str">
            <v xml:space="preserve">CABLE INFERIOR SECUNDARIO EN ACERO FU: 1770 MPA. |(REF. 6 X 19, 6 TORONES X 19 ALAMBRES C/U) 24MM. </v>
          </cell>
          <cell r="C456" t="str">
            <v>ML.</v>
          </cell>
        </row>
        <row r="457">
          <cell r="A457" t="str">
            <v>6.4.2.212</v>
          </cell>
          <cell r="B457" t="str">
            <v>CABLE EN ACERO 10 MM FU: 1770 MPA. PARA PENDOLONES SUPERIORES.</v>
          </cell>
          <cell r="C457" t="str">
            <v>ML.</v>
          </cell>
        </row>
        <row r="458">
          <cell r="A458" t="str">
            <v>6.4.2.213</v>
          </cell>
          <cell r="B458" t="str">
            <v>CABLE EN ACERO 6 MM FU: 1770 MPA. PARA PENDOLONES INFERIORES.</v>
          </cell>
          <cell r="C458" t="str">
            <v>ML.</v>
          </cell>
        </row>
        <row r="459">
          <cell r="A459" t="str">
            <v>6.4.2.214</v>
          </cell>
          <cell r="B459" t="str">
            <v>ABRAZADERA PLATINA 1/2" INCLUYE 2 ARMELLAS SOLDADAS A PLATINA DE 5/8" Y PERNO DE 5/8".</v>
          </cell>
          <cell r="C459" t="str">
            <v>UN</v>
          </cell>
        </row>
        <row r="460">
          <cell r="A460" t="str">
            <v>6.4.2.215</v>
          </cell>
          <cell r="B460" t="str">
            <v>SUJETACABLES EN ACERO DE 1 1/4".</v>
          </cell>
          <cell r="C460" t="str">
            <v>UN</v>
          </cell>
        </row>
        <row r="461">
          <cell r="A461" t="str">
            <v>6.4.2.216</v>
          </cell>
          <cell r="B461" t="str">
            <v>SUJETACABLES EN ACERO DE 1".</v>
          </cell>
          <cell r="C461" t="str">
            <v>UN</v>
          </cell>
        </row>
        <row r="462">
          <cell r="A462" t="str">
            <v>6.4.2.217</v>
          </cell>
          <cell r="B462" t="str">
            <v>SUJETACABLES EN ACERO DE 10MM.</v>
          </cell>
          <cell r="C462" t="str">
            <v>UN</v>
          </cell>
        </row>
        <row r="463">
          <cell r="A463" t="str">
            <v>6.4.2.218</v>
          </cell>
          <cell r="B463" t="str">
            <v>SUJETACABLES EN ACERO DE 8MM.</v>
          </cell>
          <cell r="C463" t="str">
            <v>UN</v>
          </cell>
        </row>
        <row r="464">
          <cell r="A464" t="str">
            <v>6.4.2.219</v>
          </cell>
          <cell r="B464" t="str">
            <v>COLUMNA EN PERFIL CIRCULAR Ø 6", 4MM. SEGÚN DISEÑO.</v>
          </cell>
          <cell r="C464" t="str">
            <v>KG</v>
          </cell>
        </row>
        <row r="465">
          <cell r="A465" t="str">
            <v>6.4.2.220</v>
          </cell>
          <cell r="B465" t="str">
            <v>PLATINA PLACA BASE DE TORRE EN ACERO 350MM X 350MM, ESP: 5/16", 4 ATIESADORES PL 3/8", 4 PERNOS DE ANCLAJE L= 40CM. Ø 3/4" Y BASE ARMADA ENBEBIDA EN EL CONCRETO 4L 1,5X1,5X1/4". SEGÚN DISEÑO.</v>
          </cell>
          <cell r="C465" t="str">
            <v>UN</v>
          </cell>
        </row>
        <row r="466">
          <cell r="A466" t="str">
            <v>6.4.2.221</v>
          </cell>
          <cell r="B466" t="str">
            <v xml:space="preserve">
SUMINISTRO E INSTALACIÓN DE TUBERÍA DE ACERO 16”*3/8 , QUE SERVIRÁ COMO CAMISA PARA INSTALACIÓN TUBERÍA DE 12" EN PVC.
</v>
          </cell>
          <cell r="C466" t="str">
            <v>ML</v>
          </cell>
        </row>
        <row r="467">
          <cell r="A467" t="str">
            <v>3.3.4</v>
          </cell>
          <cell r="B467" t="str">
            <v xml:space="preserve"> SUMINISTRO E INSTALACIÓN CONCRETO DE 14 Mpa - (2000 P.S.I).  POBRE</v>
          </cell>
          <cell r="C467" t="str">
            <v>M3</v>
          </cell>
        </row>
        <row r="468">
          <cell r="A468" t="str">
            <v>6.4.2.306</v>
          </cell>
          <cell r="B468" t="str">
            <v>PROFESIONAL DEL ÁREA AMBIENTAL TIEMPO COMPLETO</v>
          </cell>
          <cell r="C468" t="str">
            <v>MES</v>
          </cell>
        </row>
        <row r="469">
          <cell r="A469" t="str">
            <v>6.4.2.307</v>
          </cell>
          <cell r="B469" t="str">
            <v xml:space="preserve">INSTALACION DE LA CAPA VEGETAL </v>
          </cell>
          <cell r="C469" t="str">
            <v>M2</v>
          </cell>
        </row>
        <row r="470">
          <cell r="A470" t="str">
            <v>6.4.2.308</v>
          </cell>
          <cell r="B470" t="str">
            <v>EXTENDIDO Y COMPACTACION DE MATERIAL PROVENIENTE DE EXCAVACION Y ESCOMBROS EN LOS SITIOS DE DISPOSICION FINAL</v>
          </cell>
          <cell r="C470" t="str">
            <v>M3</v>
          </cell>
        </row>
        <row r="471">
          <cell r="A471" t="str">
            <v>6.4.2.309</v>
          </cell>
          <cell r="B471" t="str">
            <v>SUMINISTRO LONAS PARA ALMACENAMIENTO DE RESIDUOS Y ESCOMBROS</v>
          </cell>
          <cell r="C471" t="str">
            <v>UN</v>
          </cell>
        </row>
        <row r="472">
          <cell r="A472" t="str">
            <v>6.4.2.310</v>
          </cell>
          <cell r="B472" t="str">
            <v>ANALISIS FISICO QUIMICO Y BACTERIOLOGO</v>
          </cell>
          <cell r="C472" t="str">
            <v>UN</v>
          </cell>
        </row>
        <row r="473">
          <cell r="A473" t="str">
            <v>6.4.2.311</v>
          </cell>
          <cell r="B473" t="str">
            <v>SUMINISTRO Y COLOCACIÓN BOLSAS DE POLIPROPILENO LLENA CON ARCILLA PARA DESVIAR Y CONTROLAR  LA QUEBRADA TIPACOQUE ANTES DE LA LÍNEA DE PASO SUBFLUVIAL  DEL INTERCEPTOR</v>
          </cell>
          <cell r="C473" t="str">
            <v>UN</v>
          </cell>
        </row>
        <row r="474">
          <cell r="A474">
            <v>0</v>
          </cell>
          <cell r="B474">
            <v>0</v>
          </cell>
          <cell r="C474">
            <v>0</v>
          </cell>
        </row>
        <row r="475">
          <cell r="A475">
            <v>0</v>
          </cell>
          <cell r="B475">
            <v>0</v>
          </cell>
          <cell r="C475">
            <v>0</v>
          </cell>
        </row>
        <row r="476">
          <cell r="A476">
            <v>0</v>
          </cell>
          <cell r="B476">
            <v>0</v>
          </cell>
          <cell r="C476">
            <v>0</v>
          </cell>
        </row>
        <row r="477">
          <cell r="A477">
            <v>0</v>
          </cell>
          <cell r="B477">
            <v>0</v>
          </cell>
          <cell r="C477">
            <v>0</v>
          </cell>
        </row>
        <row r="478">
          <cell r="A478">
            <v>0</v>
          </cell>
          <cell r="B478">
            <v>0</v>
          </cell>
          <cell r="C478">
            <v>0</v>
          </cell>
        </row>
        <row r="479">
          <cell r="A479">
            <v>0</v>
          </cell>
          <cell r="B479">
            <v>0</v>
          </cell>
          <cell r="C479">
            <v>0</v>
          </cell>
        </row>
        <row r="480">
          <cell r="A480">
            <v>0</v>
          </cell>
          <cell r="B480">
            <v>0</v>
          </cell>
          <cell r="C480">
            <v>0</v>
          </cell>
        </row>
        <row r="481">
          <cell r="A481">
            <v>0</v>
          </cell>
          <cell r="B481">
            <v>0</v>
          </cell>
          <cell r="C481">
            <v>0</v>
          </cell>
        </row>
        <row r="482">
          <cell r="A482">
            <v>0</v>
          </cell>
          <cell r="B482">
            <v>0</v>
          </cell>
          <cell r="C482">
            <v>0</v>
          </cell>
        </row>
        <row r="483">
          <cell r="A483">
            <v>0</v>
          </cell>
          <cell r="B483">
            <v>0</v>
          </cell>
          <cell r="C483">
            <v>0</v>
          </cell>
        </row>
        <row r="484">
          <cell r="A484">
            <v>0</v>
          </cell>
          <cell r="B484">
            <v>0</v>
          </cell>
          <cell r="C484">
            <v>0</v>
          </cell>
        </row>
        <row r="485">
          <cell r="A485">
            <v>0</v>
          </cell>
          <cell r="B485">
            <v>0</v>
          </cell>
          <cell r="C485">
            <v>0</v>
          </cell>
        </row>
        <row r="486">
          <cell r="A486">
            <v>0</v>
          </cell>
          <cell r="B486">
            <v>0</v>
          </cell>
          <cell r="C486">
            <v>0</v>
          </cell>
        </row>
        <row r="487">
          <cell r="A487">
            <v>0</v>
          </cell>
          <cell r="B487">
            <v>0</v>
          </cell>
          <cell r="C487">
            <v>0</v>
          </cell>
        </row>
        <row r="488">
          <cell r="A488">
            <v>0</v>
          </cell>
          <cell r="B488">
            <v>0</v>
          </cell>
          <cell r="C488">
            <v>0</v>
          </cell>
        </row>
        <row r="489">
          <cell r="A489">
            <v>0</v>
          </cell>
          <cell r="B489">
            <v>0</v>
          </cell>
          <cell r="C489">
            <v>0</v>
          </cell>
        </row>
        <row r="490">
          <cell r="A490">
            <v>0</v>
          </cell>
          <cell r="B490">
            <v>0</v>
          </cell>
          <cell r="C490">
            <v>0</v>
          </cell>
        </row>
        <row r="491">
          <cell r="A491">
            <v>0</v>
          </cell>
          <cell r="B491">
            <v>0</v>
          </cell>
          <cell r="C491">
            <v>0</v>
          </cell>
        </row>
        <row r="492">
          <cell r="A492">
            <v>0</v>
          </cell>
          <cell r="B492">
            <v>0</v>
          </cell>
          <cell r="C492">
            <v>0</v>
          </cell>
        </row>
        <row r="493">
          <cell r="A493">
            <v>0</v>
          </cell>
          <cell r="B493">
            <v>0</v>
          </cell>
          <cell r="C493">
            <v>0</v>
          </cell>
        </row>
        <row r="494">
          <cell r="A494">
            <v>0</v>
          </cell>
          <cell r="B494">
            <v>0</v>
          </cell>
          <cell r="C494">
            <v>0</v>
          </cell>
        </row>
        <row r="495">
          <cell r="A495">
            <v>0</v>
          </cell>
          <cell r="B495">
            <v>0</v>
          </cell>
          <cell r="C495">
            <v>0</v>
          </cell>
        </row>
        <row r="496">
          <cell r="A496">
            <v>0</v>
          </cell>
          <cell r="B496">
            <v>0</v>
          </cell>
          <cell r="C496">
            <v>0</v>
          </cell>
        </row>
        <row r="497">
          <cell r="A497">
            <v>0</v>
          </cell>
          <cell r="B497">
            <v>0</v>
          </cell>
          <cell r="C497">
            <v>0</v>
          </cell>
        </row>
        <row r="498">
          <cell r="A498">
            <v>0</v>
          </cell>
          <cell r="B498">
            <v>0</v>
          </cell>
          <cell r="C498">
            <v>0</v>
          </cell>
        </row>
        <row r="499">
          <cell r="A499">
            <v>0</v>
          </cell>
          <cell r="B499">
            <v>0</v>
          </cell>
          <cell r="C499">
            <v>0</v>
          </cell>
        </row>
        <row r="500">
          <cell r="A500">
            <v>0</v>
          </cell>
          <cell r="B500">
            <v>0</v>
          </cell>
          <cell r="C500">
            <v>0</v>
          </cell>
        </row>
        <row r="501">
          <cell r="A501">
            <v>0</v>
          </cell>
          <cell r="B501">
            <v>0</v>
          </cell>
          <cell r="C501">
            <v>0</v>
          </cell>
        </row>
        <row r="502">
          <cell r="A502">
            <v>0</v>
          </cell>
          <cell r="B502">
            <v>0</v>
          </cell>
          <cell r="C502">
            <v>0</v>
          </cell>
        </row>
        <row r="503">
          <cell r="A503">
            <v>0</v>
          </cell>
          <cell r="B503">
            <v>0</v>
          </cell>
          <cell r="C503">
            <v>0</v>
          </cell>
        </row>
        <row r="504">
          <cell r="A504">
            <v>0</v>
          </cell>
          <cell r="B504">
            <v>0</v>
          </cell>
          <cell r="C504">
            <v>0</v>
          </cell>
        </row>
        <row r="505">
          <cell r="A505">
            <v>0</v>
          </cell>
          <cell r="B505">
            <v>0</v>
          </cell>
          <cell r="C505">
            <v>0</v>
          </cell>
        </row>
        <row r="506">
          <cell r="A506">
            <v>0</v>
          </cell>
          <cell r="B506">
            <v>0</v>
          </cell>
          <cell r="C506">
            <v>0</v>
          </cell>
        </row>
        <row r="507">
          <cell r="A507">
            <v>0</v>
          </cell>
          <cell r="B507">
            <v>0</v>
          </cell>
          <cell r="C507">
            <v>0</v>
          </cell>
        </row>
        <row r="508">
          <cell r="A508">
            <v>0</v>
          </cell>
          <cell r="B508">
            <v>0</v>
          </cell>
          <cell r="C508">
            <v>0</v>
          </cell>
        </row>
        <row r="509">
          <cell r="A509">
            <v>0</v>
          </cell>
          <cell r="B509">
            <v>0</v>
          </cell>
          <cell r="C509">
            <v>0</v>
          </cell>
        </row>
        <row r="510">
          <cell r="A510">
            <v>0</v>
          </cell>
          <cell r="B510">
            <v>0</v>
          </cell>
          <cell r="C510">
            <v>0</v>
          </cell>
        </row>
        <row r="511">
          <cell r="A511">
            <v>0</v>
          </cell>
          <cell r="B511">
            <v>0</v>
          </cell>
          <cell r="C511">
            <v>0</v>
          </cell>
        </row>
        <row r="512">
          <cell r="A512">
            <v>0</v>
          </cell>
          <cell r="B512">
            <v>0</v>
          </cell>
          <cell r="C512">
            <v>0</v>
          </cell>
        </row>
        <row r="513">
          <cell r="A513">
            <v>0</v>
          </cell>
          <cell r="B513">
            <v>0</v>
          </cell>
          <cell r="C513">
            <v>0</v>
          </cell>
        </row>
        <row r="514">
          <cell r="A514">
            <v>0</v>
          </cell>
          <cell r="B514">
            <v>0</v>
          </cell>
          <cell r="C514">
            <v>0</v>
          </cell>
        </row>
        <row r="515">
          <cell r="A515">
            <v>0</v>
          </cell>
          <cell r="B515">
            <v>0</v>
          </cell>
          <cell r="C515">
            <v>0</v>
          </cell>
        </row>
        <row r="516">
          <cell r="A516">
            <v>0</v>
          </cell>
          <cell r="B516">
            <v>0</v>
          </cell>
          <cell r="C516">
            <v>0</v>
          </cell>
        </row>
        <row r="517">
          <cell r="A517">
            <v>0</v>
          </cell>
          <cell r="B517">
            <v>0</v>
          </cell>
          <cell r="C517">
            <v>0</v>
          </cell>
        </row>
        <row r="518">
          <cell r="A518">
            <v>0</v>
          </cell>
          <cell r="B518">
            <v>0</v>
          </cell>
          <cell r="C518">
            <v>0</v>
          </cell>
        </row>
        <row r="519">
          <cell r="A519">
            <v>0</v>
          </cell>
          <cell r="B519">
            <v>0</v>
          </cell>
          <cell r="C519">
            <v>0</v>
          </cell>
        </row>
        <row r="520">
          <cell r="A520">
            <v>0</v>
          </cell>
          <cell r="B520">
            <v>0</v>
          </cell>
          <cell r="C520">
            <v>0</v>
          </cell>
        </row>
        <row r="521">
          <cell r="A521">
            <v>0</v>
          </cell>
          <cell r="B521">
            <v>0</v>
          </cell>
          <cell r="C521">
            <v>0</v>
          </cell>
        </row>
        <row r="522">
          <cell r="A522">
            <v>0</v>
          </cell>
          <cell r="B522">
            <v>0</v>
          </cell>
          <cell r="C522">
            <v>0</v>
          </cell>
        </row>
        <row r="523">
          <cell r="A523">
            <v>0</v>
          </cell>
          <cell r="B523">
            <v>0</v>
          </cell>
          <cell r="C523">
            <v>0</v>
          </cell>
        </row>
        <row r="524">
          <cell r="A524">
            <v>0</v>
          </cell>
          <cell r="B524">
            <v>0</v>
          </cell>
          <cell r="C524">
            <v>0</v>
          </cell>
        </row>
        <row r="525">
          <cell r="A525">
            <v>0</v>
          </cell>
          <cell r="B525">
            <v>0</v>
          </cell>
          <cell r="C525">
            <v>0</v>
          </cell>
        </row>
        <row r="526">
          <cell r="A526">
            <v>0</v>
          </cell>
          <cell r="B526">
            <v>0</v>
          </cell>
          <cell r="C526">
            <v>0</v>
          </cell>
        </row>
        <row r="527">
          <cell r="A527">
            <v>0</v>
          </cell>
          <cell r="B527">
            <v>0</v>
          </cell>
          <cell r="C527">
            <v>0</v>
          </cell>
        </row>
        <row r="528">
          <cell r="A528">
            <v>0</v>
          </cell>
          <cell r="B528">
            <v>0</v>
          </cell>
          <cell r="C528">
            <v>0</v>
          </cell>
        </row>
        <row r="529">
          <cell r="A529">
            <v>0</v>
          </cell>
          <cell r="B529">
            <v>0</v>
          </cell>
          <cell r="C529">
            <v>0</v>
          </cell>
        </row>
        <row r="530">
          <cell r="A530">
            <v>0</v>
          </cell>
          <cell r="B530">
            <v>0</v>
          </cell>
          <cell r="C530">
            <v>0</v>
          </cell>
        </row>
        <row r="531">
          <cell r="A531">
            <v>0</v>
          </cell>
          <cell r="B531">
            <v>0</v>
          </cell>
          <cell r="C531">
            <v>0</v>
          </cell>
        </row>
        <row r="532">
          <cell r="A532">
            <v>0</v>
          </cell>
          <cell r="B532">
            <v>0</v>
          </cell>
          <cell r="C532">
            <v>0</v>
          </cell>
        </row>
        <row r="533">
          <cell r="A533">
            <v>0</v>
          </cell>
          <cell r="B533">
            <v>0</v>
          </cell>
          <cell r="C533">
            <v>0</v>
          </cell>
        </row>
        <row r="534">
          <cell r="A534">
            <v>0</v>
          </cell>
          <cell r="B534">
            <v>0</v>
          </cell>
          <cell r="C534">
            <v>0</v>
          </cell>
        </row>
        <row r="535">
          <cell r="A535">
            <v>0</v>
          </cell>
          <cell r="B535">
            <v>0</v>
          </cell>
          <cell r="C535">
            <v>0</v>
          </cell>
        </row>
        <row r="536">
          <cell r="A536">
            <v>0</v>
          </cell>
          <cell r="B536">
            <v>0</v>
          </cell>
          <cell r="C536">
            <v>0</v>
          </cell>
        </row>
        <row r="537">
          <cell r="A537">
            <v>0</v>
          </cell>
          <cell r="B537">
            <v>0</v>
          </cell>
          <cell r="C537">
            <v>0</v>
          </cell>
        </row>
        <row r="538">
          <cell r="A538">
            <v>0</v>
          </cell>
          <cell r="B538">
            <v>0</v>
          </cell>
          <cell r="C538">
            <v>0</v>
          </cell>
        </row>
        <row r="539">
          <cell r="A539">
            <v>0</v>
          </cell>
          <cell r="B539">
            <v>0</v>
          </cell>
          <cell r="C539">
            <v>0</v>
          </cell>
        </row>
        <row r="540">
          <cell r="A540">
            <v>0</v>
          </cell>
          <cell r="B540">
            <v>0</v>
          </cell>
          <cell r="C540">
            <v>0</v>
          </cell>
        </row>
        <row r="541">
          <cell r="A541">
            <v>0</v>
          </cell>
          <cell r="B541">
            <v>0</v>
          </cell>
          <cell r="C541">
            <v>0</v>
          </cell>
        </row>
        <row r="542">
          <cell r="A542">
            <v>0</v>
          </cell>
          <cell r="B542">
            <v>0</v>
          </cell>
          <cell r="C542">
            <v>0</v>
          </cell>
        </row>
        <row r="543">
          <cell r="A543">
            <v>0</v>
          </cell>
          <cell r="B543">
            <v>0</v>
          </cell>
          <cell r="C543">
            <v>0</v>
          </cell>
        </row>
        <row r="544">
          <cell r="A544">
            <v>0</v>
          </cell>
          <cell r="B544">
            <v>0</v>
          </cell>
          <cell r="C544">
            <v>0</v>
          </cell>
        </row>
        <row r="545">
          <cell r="A545">
            <v>0</v>
          </cell>
          <cell r="B545">
            <v>0</v>
          </cell>
          <cell r="C545">
            <v>0</v>
          </cell>
        </row>
        <row r="546">
          <cell r="A546">
            <v>0</v>
          </cell>
          <cell r="B546">
            <v>0</v>
          </cell>
          <cell r="C546">
            <v>0</v>
          </cell>
        </row>
        <row r="547">
          <cell r="A547">
            <v>0</v>
          </cell>
          <cell r="B547">
            <v>0</v>
          </cell>
          <cell r="C547">
            <v>0</v>
          </cell>
        </row>
        <row r="548">
          <cell r="A548">
            <v>0</v>
          </cell>
          <cell r="B548">
            <v>0</v>
          </cell>
          <cell r="C548">
            <v>0</v>
          </cell>
        </row>
        <row r="549">
          <cell r="A549">
            <v>0</v>
          </cell>
          <cell r="B549">
            <v>0</v>
          </cell>
          <cell r="C549">
            <v>0</v>
          </cell>
        </row>
        <row r="550">
          <cell r="A550">
            <v>0</v>
          </cell>
          <cell r="B550">
            <v>0</v>
          </cell>
          <cell r="C550">
            <v>0</v>
          </cell>
        </row>
        <row r="551">
          <cell r="A551">
            <v>0</v>
          </cell>
          <cell r="B551">
            <v>0</v>
          </cell>
          <cell r="C551">
            <v>0</v>
          </cell>
        </row>
        <row r="552">
          <cell r="A552">
            <v>0</v>
          </cell>
          <cell r="B552">
            <v>0</v>
          </cell>
          <cell r="C552">
            <v>0</v>
          </cell>
        </row>
        <row r="553">
          <cell r="A553">
            <v>0</v>
          </cell>
          <cell r="B553">
            <v>0</v>
          </cell>
          <cell r="C553">
            <v>0</v>
          </cell>
        </row>
        <row r="554">
          <cell r="A554">
            <v>0</v>
          </cell>
          <cell r="B554">
            <v>0</v>
          </cell>
          <cell r="C554">
            <v>0</v>
          </cell>
        </row>
        <row r="555">
          <cell r="A555">
            <v>0</v>
          </cell>
          <cell r="B555">
            <v>0</v>
          </cell>
          <cell r="C555">
            <v>0</v>
          </cell>
        </row>
        <row r="556">
          <cell r="A556">
            <v>0</v>
          </cell>
          <cell r="B556">
            <v>0</v>
          </cell>
          <cell r="C556">
            <v>0</v>
          </cell>
        </row>
        <row r="557">
          <cell r="A557">
            <v>0</v>
          </cell>
          <cell r="B557">
            <v>0</v>
          </cell>
          <cell r="C557">
            <v>0</v>
          </cell>
        </row>
        <row r="558">
          <cell r="A558">
            <v>0</v>
          </cell>
          <cell r="B558">
            <v>0</v>
          </cell>
          <cell r="C558">
            <v>0</v>
          </cell>
        </row>
        <row r="559">
          <cell r="A559">
            <v>0</v>
          </cell>
          <cell r="B559">
            <v>0</v>
          </cell>
          <cell r="C559">
            <v>0</v>
          </cell>
        </row>
        <row r="560">
          <cell r="A560">
            <v>0</v>
          </cell>
          <cell r="B560">
            <v>0</v>
          </cell>
          <cell r="C560">
            <v>0</v>
          </cell>
        </row>
        <row r="561">
          <cell r="A561">
            <v>0</v>
          </cell>
          <cell r="B561">
            <v>0</v>
          </cell>
          <cell r="C561">
            <v>0</v>
          </cell>
        </row>
        <row r="562">
          <cell r="A562">
            <v>0</v>
          </cell>
          <cell r="B562">
            <v>0</v>
          </cell>
          <cell r="C562">
            <v>0</v>
          </cell>
        </row>
        <row r="563">
          <cell r="A563">
            <v>0</v>
          </cell>
          <cell r="B563">
            <v>0</v>
          </cell>
          <cell r="C563">
            <v>0</v>
          </cell>
        </row>
        <row r="564">
          <cell r="A564">
            <v>0</v>
          </cell>
          <cell r="B564">
            <v>0</v>
          </cell>
          <cell r="C564">
            <v>0</v>
          </cell>
        </row>
        <row r="565">
          <cell r="A565">
            <v>0</v>
          </cell>
          <cell r="B565">
            <v>0</v>
          </cell>
          <cell r="C565">
            <v>0</v>
          </cell>
        </row>
        <row r="566">
          <cell r="A566">
            <v>0</v>
          </cell>
          <cell r="B566">
            <v>0</v>
          </cell>
          <cell r="C566">
            <v>0</v>
          </cell>
        </row>
        <row r="567">
          <cell r="A567">
            <v>0</v>
          </cell>
          <cell r="B567">
            <v>0</v>
          </cell>
          <cell r="C567">
            <v>0</v>
          </cell>
        </row>
        <row r="568">
          <cell r="A568">
            <v>0</v>
          </cell>
          <cell r="B568">
            <v>0</v>
          </cell>
          <cell r="C568">
            <v>0</v>
          </cell>
        </row>
        <row r="569">
          <cell r="A569">
            <v>0</v>
          </cell>
          <cell r="B569">
            <v>0</v>
          </cell>
          <cell r="C569">
            <v>0</v>
          </cell>
        </row>
        <row r="570">
          <cell r="A570">
            <v>0</v>
          </cell>
          <cell r="B570">
            <v>0</v>
          </cell>
          <cell r="C570">
            <v>0</v>
          </cell>
        </row>
        <row r="571">
          <cell r="A571">
            <v>0</v>
          </cell>
          <cell r="B571">
            <v>0</v>
          </cell>
          <cell r="C571">
            <v>0</v>
          </cell>
        </row>
        <row r="572">
          <cell r="A572">
            <v>0</v>
          </cell>
          <cell r="B572">
            <v>0</v>
          </cell>
          <cell r="C572">
            <v>0</v>
          </cell>
        </row>
        <row r="573">
          <cell r="A573">
            <v>0</v>
          </cell>
          <cell r="B573">
            <v>0</v>
          </cell>
          <cell r="C573">
            <v>0</v>
          </cell>
        </row>
        <row r="574">
          <cell r="A574">
            <v>0</v>
          </cell>
          <cell r="B574">
            <v>0</v>
          </cell>
          <cell r="C574">
            <v>0</v>
          </cell>
        </row>
        <row r="575">
          <cell r="A575">
            <v>0</v>
          </cell>
          <cell r="B575">
            <v>0</v>
          </cell>
          <cell r="C575">
            <v>0</v>
          </cell>
        </row>
        <row r="576">
          <cell r="A576">
            <v>0</v>
          </cell>
          <cell r="B576">
            <v>0</v>
          </cell>
          <cell r="C576">
            <v>0</v>
          </cell>
        </row>
        <row r="577">
          <cell r="A577">
            <v>0</v>
          </cell>
          <cell r="B577">
            <v>0</v>
          </cell>
          <cell r="C577">
            <v>0</v>
          </cell>
        </row>
        <row r="578">
          <cell r="A578">
            <v>0</v>
          </cell>
          <cell r="B578">
            <v>0</v>
          </cell>
          <cell r="C578">
            <v>0</v>
          </cell>
        </row>
        <row r="579">
          <cell r="A579">
            <v>0</v>
          </cell>
          <cell r="B579">
            <v>0</v>
          </cell>
          <cell r="C579">
            <v>0</v>
          </cell>
        </row>
        <row r="580">
          <cell r="A580">
            <v>0</v>
          </cell>
          <cell r="B580">
            <v>0</v>
          </cell>
          <cell r="C580">
            <v>0</v>
          </cell>
        </row>
        <row r="581">
          <cell r="A581">
            <v>0</v>
          </cell>
          <cell r="B581">
            <v>0</v>
          </cell>
          <cell r="C581">
            <v>0</v>
          </cell>
        </row>
        <row r="582">
          <cell r="A582">
            <v>0</v>
          </cell>
          <cell r="B582">
            <v>0</v>
          </cell>
          <cell r="C582">
            <v>0</v>
          </cell>
        </row>
        <row r="583">
          <cell r="A583">
            <v>0</v>
          </cell>
          <cell r="B583">
            <v>0</v>
          </cell>
          <cell r="C583">
            <v>0</v>
          </cell>
        </row>
        <row r="584">
          <cell r="A584">
            <v>0</v>
          </cell>
          <cell r="B584">
            <v>0</v>
          </cell>
          <cell r="C584">
            <v>0</v>
          </cell>
        </row>
        <row r="585">
          <cell r="A585">
            <v>0</v>
          </cell>
          <cell r="B585">
            <v>0</v>
          </cell>
          <cell r="C585">
            <v>0</v>
          </cell>
        </row>
        <row r="586">
          <cell r="A586">
            <v>0</v>
          </cell>
          <cell r="B586">
            <v>0</v>
          </cell>
          <cell r="C586">
            <v>0</v>
          </cell>
        </row>
        <row r="587">
          <cell r="A587">
            <v>0</v>
          </cell>
          <cell r="B587">
            <v>0</v>
          </cell>
          <cell r="C587">
            <v>0</v>
          </cell>
        </row>
        <row r="588">
          <cell r="A588">
            <v>0</v>
          </cell>
          <cell r="B588">
            <v>0</v>
          </cell>
          <cell r="C588">
            <v>0</v>
          </cell>
        </row>
        <row r="589">
          <cell r="A589">
            <v>0</v>
          </cell>
          <cell r="B589">
            <v>0</v>
          </cell>
          <cell r="C589">
            <v>0</v>
          </cell>
        </row>
        <row r="590">
          <cell r="A590">
            <v>0</v>
          </cell>
          <cell r="B590">
            <v>0</v>
          </cell>
          <cell r="C590">
            <v>0</v>
          </cell>
        </row>
        <row r="591">
          <cell r="A591">
            <v>0</v>
          </cell>
          <cell r="B591">
            <v>0</v>
          </cell>
          <cell r="C591">
            <v>0</v>
          </cell>
        </row>
        <row r="592">
          <cell r="A592">
            <v>0</v>
          </cell>
          <cell r="B592">
            <v>0</v>
          </cell>
          <cell r="C592">
            <v>0</v>
          </cell>
        </row>
        <row r="593">
          <cell r="A593">
            <v>0</v>
          </cell>
          <cell r="B593">
            <v>0</v>
          </cell>
          <cell r="C593">
            <v>0</v>
          </cell>
        </row>
        <row r="594">
          <cell r="A594">
            <v>0</v>
          </cell>
          <cell r="B594">
            <v>0</v>
          </cell>
          <cell r="C594">
            <v>0</v>
          </cell>
        </row>
        <row r="595">
          <cell r="A595">
            <v>0</v>
          </cell>
          <cell r="B595">
            <v>0</v>
          </cell>
          <cell r="C595">
            <v>0</v>
          </cell>
        </row>
        <row r="596">
          <cell r="A596">
            <v>0</v>
          </cell>
          <cell r="B596">
            <v>0</v>
          </cell>
          <cell r="C596">
            <v>0</v>
          </cell>
        </row>
        <row r="597">
          <cell r="A597">
            <v>0</v>
          </cell>
          <cell r="B597">
            <v>0</v>
          </cell>
          <cell r="C597">
            <v>0</v>
          </cell>
        </row>
        <row r="598">
          <cell r="A598">
            <v>0</v>
          </cell>
          <cell r="B598">
            <v>0</v>
          </cell>
          <cell r="C598">
            <v>0</v>
          </cell>
        </row>
        <row r="599">
          <cell r="A599">
            <v>0</v>
          </cell>
          <cell r="B599">
            <v>0</v>
          </cell>
          <cell r="C599">
            <v>0</v>
          </cell>
        </row>
        <row r="600">
          <cell r="A600">
            <v>0</v>
          </cell>
          <cell r="B600">
            <v>0</v>
          </cell>
          <cell r="C600">
            <v>0</v>
          </cell>
        </row>
        <row r="601">
          <cell r="A601">
            <v>0</v>
          </cell>
          <cell r="B601">
            <v>0</v>
          </cell>
          <cell r="C601">
            <v>0</v>
          </cell>
        </row>
        <row r="602">
          <cell r="A602">
            <v>0</v>
          </cell>
          <cell r="B602">
            <v>0</v>
          </cell>
          <cell r="C602">
            <v>0</v>
          </cell>
        </row>
        <row r="603">
          <cell r="A603">
            <v>0</v>
          </cell>
          <cell r="B603">
            <v>0</v>
          </cell>
          <cell r="C603">
            <v>0</v>
          </cell>
        </row>
        <row r="604">
          <cell r="A604">
            <v>0</v>
          </cell>
          <cell r="B604">
            <v>0</v>
          </cell>
          <cell r="C604">
            <v>0</v>
          </cell>
        </row>
        <row r="605">
          <cell r="A605">
            <v>0</v>
          </cell>
          <cell r="B605">
            <v>0</v>
          </cell>
          <cell r="C605">
            <v>0</v>
          </cell>
        </row>
        <row r="606">
          <cell r="A606">
            <v>0</v>
          </cell>
          <cell r="B606">
            <v>0</v>
          </cell>
          <cell r="C606">
            <v>0</v>
          </cell>
        </row>
        <row r="607">
          <cell r="A607">
            <v>0</v>
          </cell>
          <cell r="B607">
            <v>0</v>
          </cell>
          <cell r="C607">
            <v>0</v>
          </cell>
        </row>
        <row r="608">
          <cell r="A608">
            <v>0</v>
          </cell>
          <cell r="B608">
            <v>0</v>
          </cell>
          <cell r="C608">
            <v>0</v>
          </cell>
        </row>
        <row r="609">
          <cell r="A609">
            <v>0</v>
          </cell>
          <cell r="B609">
            <v>0</v>
          </cell>
          <cell r="C609">
            <v>0</v>
          </cell>
        </row>
        <row r="610">
          <cell r="A610">
            <v>0</v>
          </cell>
          <cell r="B610">
            <v>0</v>
          </cell>
          <cell r="C610">
            <v>0</v>
          </cell>
        </row>
        <row r="611">
          <cell r="A611">
            <v>0</v>
          </cell>
          <cell r="B611">
            <v>0</v>
          </cell>
          <cell r="C611">
            <v>0</v>
          </cell>
        </row>
        <row r="612">
          <cell r="A612">
            <v>0</v>
          </cell>
          <cell r="B612">
            <v>0</v>
          </cell>
          <cell r="C612">
            <v>0</v>
          </cell>
        </row>
        <row r="613">
          <cell r="A613">
            <v>0</v>
          </cell>
          <cell r="B613">
            <v>0</v>
          </cell>
          <cell r="C613">
            <v>0</v>
          </cell>
        </row>
        <row r="614">
          <cell r="A614">
            <v>0</v>
          </cell>
          <cell r="B614">
            <v>0</v>
          </cell>
          <cell r="C614">
            <v>0</v>
          </cell>
        </row>
        <row r="615">
          <cell r="A615">
            <v>0</v>
          </cell>
          <cell r="B615">
            <v>0</v>
          </cell>
          <cell r="C615">
            <v>0</v>
          </cell>
        </row>
        <row r="616">
          <cell r="A616">
            <v>0</v>
          </cell>
          <cell r="B616">
            <v>0</v>
          </cell>
          <cell r="C616">
            <v>0</v>
          </cell>
        </row>
        <row r="617">
          <cell r="A617">
            <v>0</v>
          </cell>
          <cell r="B617">
            <v>0</v>
          </cell>
          <cell r="C617">
            <v>0</v>
          </cell>
        </row>
        <row r="618">
          <cell r="A618">
            <v>0</v>
          </cell>
          <cell r="B618">
            <v>0</v>
          </cell>
          <cell r="C618">
            <v>0</v>
          </cell>
        </row>
        <row r="619">
          <cell r="A619">
            <v>0</v>
          </cell>
          <cell r="B619">
            <v>0</v>
          </cell>
          <cell r="C619">
            <v>0</v>
          </cell>
        </row>
        <row r="620">
          <cell r="A620">
            <v>0</v>
          </cell>
          <cell r="B620">
            <v>0</v>
          </cell>
          <cell r="C620">
            <v>0</v>
          </cell>
        </row>
        <row r="621">
          <cell r="A621">
            <v>0</v>
          </cell>
          <cell r="B621">
            <v>0</v>
          </cell>
          <cell r="C621">
            <v>0</v>
          </cell>
        </row>
        <row r="622">
          <cell r="A622">
            <v>0</v>
          </cell>
          <cell r="B622">
            <v>0</v>
          </cell>
          <cell r="C622">
            <v>0</v>
          </cell>
        </row>
        <row r="623">
          <cell r="A623">
            <v>0</v>
          </cell>
          <cell r="B623">
            <v>0</v>
          </cell>
          <cell r="C623">
            <v>0</v>
          </cell>
        </row>
        <row r="624">
          <cell r="A624">
            <v>0</v>
          </cell>
          <cell r="B624">
            <v>0</v>
          </cell>
          <cell r="C624">
            <v>0</v>
          </cell>
        </row>
        <row r="625">
          <cell r="A625">
            <v>0</v>
          </cell>
          <cell r="B625">
            <v>0</v>
          </cell>
          <cell r="C625">
            <v>0</v>
          </cell>
        </row>
        <row r="626">
          <cell r="A626">
            <v>0</v>
          </cell>
          <cell r="B626">
            <v>0</v>
          </cell>
          <cell r="C626">
            <v>0</v>
          </cell>
        </row>
        <row r="627">
          <cell r="A627">
            <v>0</v>
          </cell>
          <cell r="B627">
            <v>0</v>
          </cell>
          <cell r="C627">
            <v>0</v>
          </cell>
        </row>
        <row r="628">
          <cell r="A628">
            <v>0</v>
          </cell>
          <cell r="B628">
            <v>0</v>
          </cell>
          <cell r="C628">
            <v>0</v>
          </cell>
        </row>
        <row r="629">
          <cell r="A629">
            <v>0</v>
          </cell>
          <cell r="B629">
            <v>0</v>
          </cell>
          <cell r="C629">
            <v>0</v>
          </cell>
        </row>
        <row r="630">
          <cell r="A630">
            <v>0</v>
          </cell>
          <cell r="B630">
            <v>0</v>
          </cell>
          <cell r="C630">
            <v>0</v>
          </cell>
        </row>
        <row r="631">
          <cell r="A631">
            <v>0</v>
          </cell>
          <cell r="B631">
            <v>0</v>
          </cell>
          <cell r="C631">
            <v>0</v>
          </cell>
        </row>
        <row r="632">
          <cell r="A632">
            <v>0</v>
          </cell>
          <cell r="B632">
            <v>0</v>
          </cell>
          <cell r="C632">
            <v>0</v>
          </cell>
        </row>
        <row r="633">
          <cell r="A633">
            <v>0</v>
          </cell>
          <cell r="B633">
            <v>0</v>
          </cell>
          <cell r="C633">
            <v>0</v>
          </cell>
        </row>
        <row r="634">
          <cell r="A634">
            <v>0</v>
          </cell>
          <cell r="B634">
            <v>0</v>
          </cell>
          <cell r="C634">
            <v>0</v>
          </cell>
        </row>
        <row r="635">
          <cell r="A635">
            <v>0</v>
          </cell>
          <cell r="B635">
            <v>0</v>
          </cell>
          <cell r="C635">
            <v>0</v>
          </cell>
        </row>
        <row r="636">
          <cell r="A636">
            <v>0</v>
          </cell>
          <cell r="B636">
            <v>0</v>
          </cell>
          <cell r="C636">
            <v>0</v>
          </cell>
        </row>
        <row r="637">
          <cell r="A637">
            <v>0</v>
          </cell>
          <cell r="B637">
            <v>0</v>
          </cell>
          <cell r="C637">
            <v>0</v>
          </cell>
        </row>
        <row r="638">
          <cell r="A638">
            <v>0</v>
          </cell>
          <cell r="B638">
            <v>0</v>
          </cell>
          <cell r="C638">
            <v>0</v>
          </cell>
        </row>
        <row r="639">
          <cell r="A639">
            <v>0</v>
          </cell>
          <cell r="B639">
            <v>0</v>
          </cell>
          <cell r="C639">
            <v>0</v>
          </cell>
        </row>
        <row r="640">
          <cell r="A640">
            <v>0</v>
          </cell>
          <cell r="B640">
            <v>0</v>
          </cell>
          <cell r="C640">
            <v>0</v>
          </cell>
        </row>
        <row r="641">
          <cell r="A641">
            <v>0</v>
          </cell>
          <cell r="B641">
            <v>0</v>
          </cell>
          <cell r="C641">
            <v>0</v>
          </cell>
        </row>
        <row r="642">
          <cell r="A642">
            <v>0</v>
          </cell>
          <cell r="B642">
            <v>0</v>
          </cell>
          <cell r="C642">
            <v>0</v>
          </cell>
        </row>
        <row r="643">
          <cell r="A643">
            <v>0</v>
          </cell>
          <cell r="B643">
            <v>0</v>
          </cell>
          <cell r="C643">
            <v>0</v>
          </cell>
        </row>
        <row r="644">
          <cell r="A644">
            <v>0</v>
          </cell>
          <cell r="B644">
            <v>0</v>
          </cell>
          <cell r="C644">
            <v>0</v>
          </cell>
        </row>
        <row r="645">
          <cell r="A645">
            <v>0</v>
          </cell>
          <cell r="B645">
            <v>0</v>
          </cell>
          <cell r="C645">
            <v>0</v>
          </cell>
        </row>
        <row r="646">
          <cell r="A646">
            <v>0</v>
          </cell>
          <cell r="B646">
            <v>0</v>
          </cell>
          <cell r="C646">
            <v>0</v>
          </cell>
        </row>
        <row r="647">
          <cell r="A647">
            <v>0</v>
          </cell>
          <cell r="B647">
            <v>0</v>
          </cell>
          <cell r="C647">
            <v>0</v>
          </cell>
        </row>
        <row r="648">
          <cell r="A648">
            <v>0</v>
          </cell>
          <cell r="B648">
            <v>0</v>
          </cell>
          <cell r="C648">
            <v>0</v>
          </cell>
        </row>
        <row r="649">
          <cell r="A649">
            <v>0</v>
          </cell>
          <cell r="B649">
            <v>0</v>
          </cell>
          <cell r="C649">
            <v>0</v>
          </cell>
        </row>
        <row r="650">
          <cell r="A650">
            <v>0</v>
          </cell>
          <cell r="B650">
            <v>0</v>
          </cell>
          <cell r="C650">
            <v>0</v>
          </cell>
        </row>
        <row r="651">
          <cell r="A651">
            <v>0</v>
          </cell>
          <cell r="B651">
            <v>0</v>
          </cell>
          <cell r="C651">
            <v>0</v>
          </cell>
        </row>
        <row r="652">
          <cell r="A652">
            <v>0</v>
          </cell>
          <cell r="B652">
            <v>0</v>
          </cell>
          <cell r="C652">
            <v>0</v>
          </cell>
        </row>
        <row r="653">
          <cell r="A653">
            <v>0</v>
          </cell>
          <cell r="B653">
            <v>0</v>
          </cell>
          <cell r="C653">
            <v>0</v>
          </cell>
        </row>
        <row r="654">
          <cell r="A654">
            <v>0</v>
          </cell>
          <cell r="B654">
            <v>0</v>
          </cell>
          <cell r="C654">
            <v>0</v>
          </cell>
        </row>
        <row r="655">
          <cell r="A655">
            <v>0</v>
          </cell>
          <cell r="B655">
            <v>0</v>
          </cell>
          <cell r="C655">
            <v>0</v>
          </cell>
        </row>
        <row r="656">
          <cell r="A656">
            <v>0</v>
          </cell>
          <cell r="B656">
            <v>0</v>
          </cell>
          <cell r="C656">
            <v>0</v>
          </cell>
        </row>
        <row r="657">
          <cell r="A657">
            <v>0</v>
          </cell>
          <cell r="B657">
            <v>0</v>
          </cell>
          <cell r="C657">
            <v>0</v>
          </cell>
        </row>
        <row r="658">
          <cell r="A658">
            <v>0</v>
          </cell>
          <cell r="B658">
            <v>0</v>
          </cell>
          <cell r="C658">
            <v>0</v>
          </cell>
        </row>
        <row r="659">
          <cell r="A659">
            <v>0</v>
          </cell>
          <cell r="B659">
            <v>0</v>
          </cell>
          <cell r="C659">
            <v>0</v>
          </cell>
        </row>
        <row r="660">
          <cell r="A660">
            <v>0</v>
          </cell>
          <cell r="B660">
            <v>0</v>
          </cell>
          <cell r="C660">
            <v>0</v>
          </cell>
        </row>
        <row r="661">
          <cell r="A661">
            <v>0</v>
          </cell>
          <cell r="B661">
            <v>0</v>
          </cell>
          <cell r="C661">
            <v>0</v>
          </cell>
        </row>
        <row r="662">
          <cell r="A662">
            <v>0</v>
          </cell>
          <cell r="B662">
            <v>0</v>
          </cell>
          <cell r="C662">
            <v>0</v>
          </cell>
        </row>
        <row r="663">
          <cell r="A663">
            <v>0</v>
          </cell>
          <cell r="B663">
            <v>0</v>
          </cell>
          <cell r="C663">
            <v>0</v>
          </cell>
        </row>
        <row r="664">
          <cell r="A664">
            <v>0</v>
          </cell>
          <cell r="B664">
            <v>0</v>
          </cell>
          <cell r="C664">
            <v>0</v>
          </cell>
        </row>
        <row r="665">
          <cell r="A665">
            <v>0</v>
          </cell>
          <cell r="B665">
            <v>0</v>
          </cell>
          <cell r="C665">
            <v>0</v>
          </cell>
        </row>
        <row r="666">
          <cell r="A666">
            <v>0</v>
          </cell>
          <cell r="B666">
            <v>0</v>
          </cell>
          <cell r="C666">
            <v>0</v>
          </cell>
        </row>
        <row r="667">
          <cell r="A667">
            <v>0</v>
          </cell>
          <cell r="B667">
            <v>0</v>
          </cell>
          <cell r="C667">
            <v>0</v>
          </cell>
        </row>
        <row r="668">
          <cell r="A668">
            <v>0</v>
          </cell>
          <cell r="B668">
            <v>0</v>
          </cell>
          <cell r="C668">
            <v>0</v>
          </cell>
        </row>
        <row r="669">
          <cell r="A669">
            <v>0</v>
          </cell>
          <cell r="B669">
            <v>0</v>
          </cell>
          <cell r="C669">
            <v>0</v>
          </cell>
        </row>
        <row r="670">
          <cell r="A670">
            <v>0</v>
          </cell>
          <cell r="B670">
            <v>0</v>
          </cell>
          <cell r="C670">
            <v>0</v>
          </cell>
        </row>
        <row r="671">
          <cell r="A671">
            <v>0</v>
          </cell>
          <cell r="B671">
            <v>0</v>
          </cell>
          <cell r="C671">
            <v>0</v>
          </cell>
        </row>
        <row r="672">
          <cell r="A672">
            <v>0</v>
          </cell>
          <cell r="B672">
            <v>0</v>
          </cell>
          <cell r="C672">
            <v>0</v>
          </cell>
        </row>
        <row r="673">
          <cell r="A673">
            <v>0</v>
          </cell>
          <cell r="B673">
            <v>0</v>
          </cell>
          <cell r="C673">
            <v>0</v>
          </cell>
        </row>
        <row r="674">
          <cell r="A674">
            <v>0</v>
          </cell>
          <cell r="B674">
            <v>0</v>
          </cell>
          <cell r="C674">
            <v>0</v>
          </cell>
        </row>
        <row r="675">
          <cell r="A675">
            <v>0</v>
          </cell>
          <cell r="B675">
            <v>0</v>
          </cell>
          <cell r="C675">
            <v>0</v>
          </cell>
        </row>
        <row r="676">
          <cell r="A676">
            <v>0</v>
          </cell>
          <cell r="B676">
            <v>0</v>
          </cell>
          <cell r="C676">
            <v>0</v>
          </cell>
        </row>
        <row r="677">
          <cell r="A677">
            <v>0</v>
          </cell>
          <cell r="B677">
            <v>0</v>
          </cell>
          <cell r="C677">
            <v>0</v>
          </cell>
        </row>
        <row r="678">
          <cell r="A678">
            <v>0</v>
          </cell>
          <cell r="B678">
            <v>0</v>
          </cell>
          <cell r="C678">
            <v>0</v>
          </cell>
        </row>
        <row r="679">
          <cell r="A679">
            <v>0</v>
          </cell>
          <cell r="B679">
            <v>0</v>
          </cell>
          <cell r="C679">
            <v>0</v>
          </cell>
        </row>
        <row r="680">
          <cell r="A680">
            <v>0</v>
          </cell>
          <cell r="B680">
            <v>0</v>
          </cell>
          <cell r="C680">
            <v>0</v>
          </cell>
        </row>
        <row r="681">
          <cell r="A681">
            <v>0</v>
          </cell>
          <cell r="B681">
            <v>0</v>
          </cell>
          <cell r="C681">
            <v>0</v>
          </cell>
        </row>
        <row r="682">
          <cell r="A682">
            <v>0</v>
          </cell>
          <cell r="B682">
            <v>0</v>
          </cell>
          <cell r="C682">
            <v>0</v>
          </cell>
        </row>
        <row r="683">
          <cell r="A683">
            <v>0</v>
          </cell>
          <cell r="B683">
            <v>0</v>
          </cell>
          <cell r="C683">
            <v>0</v>
          </cell>
        </row>
        <row r="684">
          <cell r="A684">
            <v>0</v>
          </cell>
          <cell r="B684">
            <v>0</v>
          </cell>
          <cell r="C684">
            <v>0</v>
          </cell>
        </row>
        <row r="685">
          <cell r="A685">
            <v>0</v>
          </cell>
          <cell r="B685">
            <v>0</v>
          </cell>
          <cell r="C685">
            <v>0</v>
          </cell>
        </row>
        <row r="686">
          <cell r="A686">
            <v>0</v>
          </cell>
          <cell r="B686">
            <v>0</v>
          </cell>
          <cell r="C686">
            <v>0</v>
          </cell>
        </row>
        <row r="687">
          <cell r="A687">
            <v>0</v>
          </cell>
          <cell r="B687">
            <v>0</v>
          </cell>
          <cell r="C687">
            <v>0</v>
          </cell>
        </row>
        <row r="688">
          <cell r="A688">
            <v>0</v>
          </cell>
          <cell r="B688">
            <v>0</v>
          </cell>
          <cell r="C688">
            <v>0</v>
          </cell>
        </row>
        <row r="689">
          <cell r="A689">
            <v>0</v>
          </cell>
          <cell r="B689">
            <v>0</v>
          </cell>
          <cell r="C689">
            <v>0</v>
          </cell>
        </row>
        <row r="690">
          <cell r="A690">
            <v>0</v>
          </cell>
          <cell r="B690">
            <v>0</v>
          </cell>
          <cell r="C690">
            <v>0</v>
          </cell>
        </row>
        <row r="691">
          <cell r="A691">
            <v>0</v>
          </cell>
          <cell r="B691">
            <v>0</v>
          </cell>
          <cell r="C691">
            <v>0</v>
          </cell>
        </row>
        <row r="692">
          <cell r="A692">
            <v>0</v>
          </cell>
          <cell r="B692">
            <v>0</v>
          </cell>
          <cell r="C692">
            <v>0</v>
          </cell>
        </row>
        <row r="693">
          <cell r="A693">
            <v>0</v>
          </cell>
          <cell r="B693">
            <v>0</v>
          </cell>
          <cell r="C693">
            <v>0</v>
          </cell>
        </row>
        <row r="694">
          <cell r="A694">
            <v>0</v>
          </cell>
          <cell r="B694">
            <v>0</v>
          </cell>
          <cell r="C694">
            <v>0</v>
          </cell>
        </row>
        <row r="695">
          <cell r="A695">
            <v>0</v>
          </cell>
          <cell r="B695">
            <v>0</v>
          </cell>
          <cell r="C695">
            <v>0</v>
          </cell>
        </row>
        <row r="696">
          <cell r="A696">
            <v>0</v>
          </cell>
          <cell r="B696">
            <v>0</v>
          </cell>
          <cell r="C696">
            <v>0</v>
          </cell>
        </row>
        <row r="697">
          <cell r="A697">
            <v>0</v>
          </cell>
          <cell r="B697">
            <v>0</v>
          </cell>
          <cell r="C697">
            <v>0</v>
          </cell>
        </row>
        <row r="698">
          <cell r="A698">
            <v>0</v>
          </cell>
          <cell r="B698">
            <v>0</v>
          </cell>
          <cell r="C698">
            <v>0</v>
          </cell>
        </row>
        <row r="699">
          <cell r="A699">
            <v>0</v>
          </cell>
          <cell r="B699">
            <v>0</v>
          </cell>
          <cell r="C699">
            <v>0</v>
          </cell>
        </row>
        <row r="700">
          <cell r="A700">
            <v>0</v>
          </cell>
          <cell r="B700">
            <v>0</v>
          </cell>
          <cell r="C700">
            <v>0</v>
          </cell>
        </row>
        <row r="701">
          <cell r="A701">
            <v>0</v>
          </cell>
          <cell r="B701">
            <v>0</v>
          </cell>
          <cell r="C701">
            <v>0</v>
          </cell>
        </row>
        <row r="702">
          <cell r="A702">
            <v>0</v>
          </cell>
          <cell r="B702">
            <v>0</v>
          </cell>
          <cell r="C702">
            <v>0</v>
          </cell>
        </row>
        <row r="703">
          <cell r="A703">
            <v>0</v>
          </cell>
          <cell r="B703">
            <v>0</v>
          </cell>
          <cell r="C703">
            <v>0</v>
          </cell>
        </row>
        <row r="704">
          <cell r="A704">
            <v>0</v>
          </cell>
          <cell r="B704">
            <v>0</v>
          </cell>
          <cell r="C704">
            <v>0</v>
          </cell>
        </row>
        <row r="705">
          <cell r="A705">
            <v>0</v>
          </cell>
          <cell r="B705">
            <v>0</v>
          </cell>
          <cell r="C705">
            <v>0</v>
          </cell>
        </row>
        <row r="706">
          <cell r="A706">
            <v>0</v>
          </cell>
          <cell r="B706">
            <v>0</v>
          </cell>
          <cell r="C706">
            <v>0</v>
          </cell>
        </row>
        <row r="707">
          <cell r="A707">
            <v>0</v>
          </cell>
          <cell r="B707">
            <v>0</v>
          </cell>
          <cell r="C707">
            <v>0</v>
          </cell>
        </row>
        <row r="708">
          <cell r="A708">
            <v>0</v>
          </cell>
          <cell r="B708">
            <v>0</v>
          </cell>
          <cell r="C708">
            <v>0</v>
          </cell>
        </row>
        <row r="709">
          <cell r="A709">
            <v>0</v>
          </cell>
          <cell r="B709">
            <v>0</v>
          </cell>
          <cell r="C709">
            <v>0</v>
          </cell>
        </row>
        <row r="710">
          <cell r="A710">
            <v>0</v>
          </cell>
          <cell r="B710">
            <v>0</v>
          </cell>
          <cell r="C710">
            <v>0</v>
          </cell>
        </row>
        <row r="711">
          <cell r="A711">
            <v>0</v>
          </cell>
          <cell r="B711">
            <v>0</v>
          </cell>
          <cell r="C711">
            <v>0</v>
          </cell>
        </row>
        <row r="712">
          <cell r="A712">
            <v>0</v>
          </cell>
          <cell r="B712">
            <v>0</v>
          </cell>
          <cell r="C712">
            <v>0</v>
          </cell>
        </row>
        <row r="713">
          <cell r="A713">
            <v>0</v>
          </cell>
          <cell r="B713">
            <v>0</v>
          </cell>
          <cell r="C713">
            <v>0</v>
          </cell>
        </row>
        <row r="714">
          <cell r="A714">
            <v>0</v>
          </cell>
          <cell r="B714">
            <v>0</v>
          </cell>
          <cell r="C714">
            <v>0</v>
          </cell>
        </row>
        <row r="715">
          <cell r="A715">
            <v>0</v>
          </cell>
          <cell r="B715">
            <v>0</v>
          </cell>
          <cell r="C715">
            <v>0</v>
          </cell>
        </row>
        <row r="716">
          <cell r="A716">
            <v>0</v>
          </cell>
          <cell r="B716">
            <v>0</v>
          </cell>
          <cell r="C716">
            <v>0</v>
          </cell>
        </row>
        <row r="717">
          <cell r="A717">
            <v>0</v>
          </cell>
          <cell r="B717">
            <v>0</v>
          </cell>
          <cell r="C717">
            <v>0</v>
          </cell>
        </row>
        <row r="718">
          <cell r="A718">
            <v>0</v>
          </cell>
          <cell r="B718">
            <v>0</v>
          </cell>
          <cell r="C718">
            <v>0</v>
          </cell>
        </row>
        <row r="719">
          <cell r="A719">
            <v>0</v>
          </cell>
          <cell r="B719">
            <v>0</v>
          </cell>
          <cell r="C719">
            <v>0</v>
          </cell>
        </row>
        <row r="720">
          <cell r="A720">
            <v>0</v>
          </cell>
          <cell r="B720">
            <v>0</v>
          </cell>
          <cell r="C720">
            <v>0</v>
          </cell>
        </row>
        <row r="721">
          <cell r="A721">
            <v>0</v>
          </cell>
          <cell r="B721">
            <v>0</v>
          </cell>
          <cell r="C721">
            <v>0</v>
          </cell>
        </row>
        <row r="722">
          <cell r="A722">
            <v>0</v>
          </cell>
          <cell r="B722">
            <v>0</v>
          </cell>
          <cell r="C722">
            <v>0</v>
          </cell>
        </row>
        <row r="723">
          <cell r="A723">
            <v>0</v>
          </cell>
          <cell r="B723">
            <v>0</v>
          </cell>
          <cell r="C723">
            <v>0</v>
          </cell>
        </row>
        <row r="724">
          <cell r="A724">
            <v>0</v>
          </cell>
          <cell r="B724">
            <v>0</v>
          </cell>
          <cell r="C724">
            <v>0</v>
          </cell>
        </row>
        <row r="725">
          <cell r="A725">
            <v>0</v>
          </cell>
          <cell r="B725">
            <v>0</v>
          </cell>
          <cell r="C725">
            <v>0</v>
          </cell>
        </row>
        <row r="726">
          <cell r="A726">
            <v>0</v>
          </cell>
          <cell r="B726">
            <v>0</v>
          </cell>
          <cell r="C726">
            <v>0</v>
          </cell>
        </row>
        <row r="727">
          <cell r="A727">
            <v>0</v>
          </cell>
          <cell r="B727">
            <v>0</v>
          </cell>
          <cell r="C727">
            <v>0</v>
          </cell>
        </row>
        <row r="728">
          <cell r="A728">
            <v>0</v>
          </cell>
          <cell r="B728">
            <v>0</v>
          </cell>
          <cell r="C728">
            <v>0</v>
          </cell>
        </row>
        <row r="729">
          <cell r="A729">
            <v>0</v>
          </cell>
          <cell r="B729">
            <v>0</v>
          </cell>
          <cell r="C729">
            <v>0</v>
          </cell>
        </row>
        <row r="730">
          <cell r="A730">
            <v>0</v>
          </cell>
          <cell r="B730">
            <v>0</v>
          </cell>
          <cell r="C730">
            <v>0</v>
          </cell>
        </row>
        <row r="731">
          <cell r="A731">
            <v>0</v>
          </cell>
          <cell r="B731">
            <v>0</v>
          </cell>
          <cell r="C731">
            <v>0</v>
          </cell>
        </row>
        <row r="732">
          <cell r="A732">
            <v>0</v>
          </cell>
          <cell r="B732">
            <v>0</v>
          </cell>
          <cell r="C732">
            <v>0</v>
          </cell>
        </row>
        <row r="733">
          <cell r="A733">
            <v>0</v>
          </cell>
          <cell r="B733">
            <v>0</v>
          </cell>
          <cell r="C733">
            <v>0</v>
          </cell>
        </row>
        <row r="734">
          <cell r="A734">
            <v>0</v>
          </cell>
          <cell r="B734">
            <v>0</v>
          </cell>
          <cell r="C734">
            <v>0</v>
          </cell>
        </row>
        <row r="735">
          <cell r="A735">
            <v>0</v>
          </cell>
          <cell r="B735">
            <v>0</v>
          </cell>
          <cell r="C735">
            <v>0</v>
          </cell>
        </row>
        <row r="736">
          <cell r="A736">
            <v>0</v>
          </cell>
          <cell r="B736">
            <v>0</v>
          </cell>
          <cell r="C736">
            <v>0</v>
          </cell>
        </row>
        <row r="737">
          <cell r="A737">
            <v>0</v>
          </cell>
          <cell r="B737">
            <v>0</v>
          </cell>
          <cell r="C737">
            <v>0</v>
          </cell>
        </row>
        <row r="738">
          <cell r="A738">
            <v>0</v>
          </cell>
          <cell r="B738">
            <v>0</v>
          </cell>
          <cell r="C738">
            <v>0</v>
          </cell>
        </row>
        <row r="739">
          <cell r="A739">
            <v>0</v>
          </cell>
          <cell r="B739">
            <v>0</v>
          </cell>
          <cell r="C739">
            <v>0</v>
          </cell>
        </row>
        <row r="740">
          <cell r="A740">
            <v>0</v>
          </cell>
          <cell r="B740">
            <v>0</v>
          </cell>
          <cell r="C740">
            <v>0</v>
          </cell>
        </row>
        <row r="741">
          <cell r="A741">
            <v>0</v>
          </cell>
          <cell r="B741">
            <v>0</v>
          </cell>
          <cell r="C741">
            <v>0</v>
          </cell>
        </row>
        <row r="742">
          <cell r="A742">
            <v>0</v>
          </cell>
          <cell r="B742">
            <v>0</v>
          </cell>
          <cell r="C742">
            <v>0</v>
          </cell>
        </row>
        <row r="743">
          <cell r="A743">
            <v>0</v>
          </cell>
          <cell r="B743">
            <v>0</v>
          </cell>
          <cell r="C743">
            <v>0</v>
          </cell>
        </row>
        <row r="744">
          <cell r="A744">
            <v>0</v>
          </cell>
          <cell r="B744">
            <v>0</v>
          </cell>
          <cell r="C744">
            <v>0</v>
          </cell>
        </row>
        <row r="745">
          <cell r="A745">
            <v>0</v>
          </cell>
          <cell r="B745">
            <v>0</v>
          </cell>
          <cell r="C745">
            <v>0</v>
          </cell>
        </row>
        <row r="746">
          <cell r="A746">
            <v>0</v>
          </cell>
          <cell r="B746">
            <v>0</v>
          </cell>
          <cell r="C746">
            <v>0</v>
          </cell>
        </row>
        <row r="747">
          <cell r="A747">
            <v>0</v>
          </cell>
          <cell r="B747">
            <v>0</v>
          </cell>
          <cell r="C747">
            <v>0</v>
          </cell>
        </row>
        <row r="748">
          <cell r="A748">
            <v>0</v>
          </cell>
          <cell r="B748">
            <v>0</v>
          </cell>
          <cell r="C748">
            <v>0</v>
          </cell>
        </row>
        <row r="749">
          <cell r="A749">
            <v>0</v>
          </cell>
          <cell r="B749">
            <v>0</v>
          </cell>
          <cell r="C749">
            <v>0</v>
          </cell>
        </row>
        <row r="750">
          <cell r="A750">
            <v>0</v>
          </cell>
          <cell r="B750">
            <v>0</v>
          </cell>
          <cell r="C750">
            <v>0</v>
          </cell>
        </row>
        <row r="751">
          <cell r="A751">
            <v>0</v>
          </cell>
          <cell r="B751">
            <v>0</v>
          </cell>
          <cell r="C751">
            <v>0</v>
          </cell>
        </row>
        <row r="752">
          <cell r="A752">
            <v>0</v>
          </cell>
          <cell r="B752">
            <v>0</v>
          </cell>
          <cell r="C752">
            <v>0</v>
          </cell>
        </row>
        <row r="753">
          <cell r="A753">
            <v>0</v>
          </cell>
          <cell r="B753">
            <v>0</v>
          </cell>
          <cell r="C753">
            <v>0</v>
          </cell>
        </row>
        <row r="754">
          <cell r="A754">
            <v>0</v>
          </cell>
          <cell r="B754">
            <v>0</v>
          </cell>
          <cell r="C754">
            <v>0</v>
          </cell>
        </row>
        <row r="755">
          <cell r="A755">
            <v>0</v>
          </cell>
          <cell r="B755">
            <v>0</v>
          </cell>
          <cell r="C755">
            <v>0</v>
          </cell>
        </row>
        <row r="756">
          <cell r="A756">
            <v>0</v>
          </cell>
          <cell r="B756">
            <v>0</v>
          </cell>
          <cell r="C756">
            <v>0</v>
          </cell>
        </row>
        <row r="757">
          <cell r="A757">
            <v>0</v>
          </cell>
          <cell r="B757">
            <v>0</v>
          </cell>
          <cell r="C757">
            <v>0</v>
          </cell>
        </row>
        <row r="758">
          <cell r="A758">
            <v>0</v>
          </cell>
          <cell r="B758">
            <v>0</v>
          </cell>
          <cell r="C758">
            <v>0</v>
          </cell>
        </row>
        <row r="759">
          <cell r="A759">
            <v>0</v>
          </cell>
          <cell r="B759">
            <v>0</v>
          </cell>
          <cell r="C759">
            <v>0</v>
          </cell>
        </row>
        <row r="760">
          <cell r="A760">
            <v>0</v>
          </cell>
          <cell r="B760">
            <v>0</v>
          </cell>
          <cell r="C760">
            <v>0</v>
          </cell>
        </row>
        <row r="761">
          <cell r="A761">
            <v>0</v>
          </cell>
          <cell r="B761">
            <v>0</v>
          </cell>
          <cell r="C761">
            <v>0</v>
          </cell>
        </row>
        <row r="762">
          <cell r="A762">
            <v>0</v>
          </cell>
          <cell r="B762">
            <v>0</v>
          </cell>
          <cell r="C762">
            <v>0</v>
          </cell>
        </row>
        <row r="763">
          <cell r="A763">
            <v>0</v>
          </cell>
          <cell r="B763">
            <v>0</v>
          </cell>
          <cell r="C763">
            <v>0</v>
          </cell>
        </row>
        <row r="764">
          <cell r="A764">
            <v>0</v>
          </cell>
          <cell r="B764">
            <v>0</v>
          </cell>
          <cell r="C764">
            <v>0</v>
          </cell>
        </row>
        <row r="765">
          <cell r="A765">
            <v>0</v>
          </cell>
          <cell r="B765">
            <v>0</v>
          </cell>
          <cell r="C765">
            <v>0</v>
          </cell>
        </row>
        <row r="766">
          <cell r="A766">
            <v>0</v>
          </cell>
          <cell r="B766">
            <v>0</v>
          </cell>
          <cell r="C766">
            <v>0</v>
          </cell>
        </row>
        <row r="767">
          <cell r="A767">
            <v>0</v>
          </cell>
          <cell r="B767">
            <v>0</v>
          </cell>
          <cell r="C767">
            <v>0</v>
          </cell>
        </row>
        <row r="768">
          <cell r="A768">
            <v>0</v>
          </cell>
          <cell r="B768">
            <v>0</v>
          </cell>
          <cell r="C768">
            <v>0</v>
          </cell>
        </row>
        <row r="769">
          <cell r="A769">
            <v>0</v>
          </cell>
          <cell r="B769">
            <v>0</v>
          </cell>
          <cell r="C769">
            <v>0</v>
          </cell>
        </row>
        <row r="770">
          <cell r="A770">
            <v>0</v>
          </cell>
          <cell r="B770">
            <v>0</v>
          </cell>
          <cell r="C770">
            <v>0</v>
          </cell>
        </row>
        <row r="771">
          <cell r="A771">
            <v>0</v>
          </cell>
          <cell r="B771">
            <v>0</v>
          </cell>
          <cell r="C771">
            <v>0</v>
          </cell>
        </row>
        <row r="772">
          <cell r="A772">
            <v>0</v>
          </cell>
          <cell r="B772">
            <v>0</v>
          </cell>
          <cell r="C772">
            <v>0</v>
          </cell>
        </row>
        <row r="773">
          <cell r="A773">
            <v>0</v>
          </cell>
          <cell r="B773">
            <v>0</v>
          </cell>
          <cell r="C773">
            <v>0</v>
          </cell>
        </row>
        <row r="774">
          <cell r="A774">
            <v>0</v>
          </cell>
          <cell r="B774">
            <v>0</v>
          </cell>
          <cell r="C774">
            <v>0</v>
          </cell>
        </row>
        <row r="775">
          <cell r="A775">
            <v>0</v>
          </cell>
          <cell r="B775">
            <v>0</v>
          </cell>
          <cell r="C775">
            <v>0</v>
          </cell>
        </row>
        <row r="776">
          <cell r="A776">
            <v>0</v>
          </cell>
          <cell r="B776">
            <v>0</v>
          </cell>
          <cell r="C776">
            <v>0</v>
          </cell>
        </row>
        <row r="777">
          <cell r="A777">
            <v>0</v>
          </cell>
          <cell r="B777">
            <v>0</v>
          </cell>
          <cell r="C777">
            <v>0</v>
          </cell>
        </row>
        <row r="778">
          <cell r="A778">
            <v>0</v>
          </cell>
          <cell r="B778">
            <v>0</v>
          </cell>
          <cell r="C778">
            <v>0</v>
          </cell>
        </row>
        <row r="779">
          <cell r="A779">
            <v>0</v>
          </cell>
          <cell r="B779">
            <v>0</v>
          </cell>
          <cell r="C779">
            <v>0</v>
          </cell>
        </row>
        <row r="780">
          <cell r="A780">
            <v>0</v>
          </cell>
          <cell r="B780">
            <v>0</v>
          </cell>
          <cell r="C780">
            <v>0</v>
          </cell>
        </row>
        <row r="781">
          <cell r="A781">
            <v>0</v>
          </cell>
          <cell r="B781">
            <v>0</v>
          </cell>
          <cell r="C781">
            <v>0</v>
          </cell>
        </row>
        <row r="782">
          <cell r="A782">
            <v>0</v>
          </cell>
          <cell r="B782">
            <v>0</v>
          </cell>
          <cell r="C782">
            <v>0</v>
          </cell>
        </row>
        <row r="783">
          <cell r="A783">
            <v>0</v>
          </cell>
          <cell r="B783">
            <v>0</v>
          </cell>
          <cell r="C783">
            <v>0</v>
          </cell>
        </row>
        <row r="784">
          <cell r="A784">
            <v>0</v>
          </cell>
          <cell r="B784">
            <v>0</v>
          </cell>
          <cell r="C784">
            <v>0</v>
          </cell>
        </row>
        <row r="785">
          <cell r="A785">
            <v>0</v>
          </cell>
          <cell r="B785">
            <v>0</v>
          </cell>
          <cell r="C785">
            <v>0</v>
          </cell>
        </row>
        <row r="786">
          <cell r="A786">
            <v>0</v>
          </cell>
          <cell r="B786">
            <v>0</v>
          </cell>
          <cell r="C786">
            <v>0</v>
          </cell>
        </row>
        <row r="787">
          <cell r="A787">
            <v>0</v>
          </cell>
          <cell r="B787">
            <v>0</v>
          </cell>
          <cell r="C787">
            <v>0</v>
          </cell>
        </row>
        <row r="788">
          <cell r="A788">
            <v>0</v>
          </cell>
          <cell r="B788">
            <v>0</v>
          </cell>
          <cell r="C788">
            <v>0</v>
          </cell>
        </row>
        <row r="789">
          <cell r="A789">
            <v>0</v>
          </cell>
          <cell r="B789">
            <v>0</v>
          </cell>
          <cell r="C789">
            <v>0</v>
          </cell>
        </row>
        <row r="790">
          <cell r="A790">
            <v>0</v>
          </cell>
          <cell r="B790">
            <v>0</v>
          </cell>
          <cell r="C790">
            <v>0</v>
          </cell>
        </row>
        <row r="791">
          <cell r="A791">
            <v>0</v>
          </cell>
          <cell r="B791">
            <v>0</v>
          </cell>
          <cell r="C791">
            <v>0</v>
          </cell>
        </row>
        <row r="792">
          <cell r="A792">
            <v>0</v>
          </cell>
          <cell r="B792">
            <v>0</v>
          </cell>
          <cell r="C792">
            <v>0</v>
          </cell>
        </row>
        <row r="793">
          <cell r="A793">
            <v>0</v>
          </cell>
          <cell r="B793">
            <v>0</v>
          </cell>
          <cell r="C793">
            <v>0</v>
          </cell>
        </row>
        <row r="794">
          <cell r="A794">
            <v>0</v>
          </cell>
          <cell r="B794">
            <v>0</v>
          </cell>
          <cell r="C794">
            <v>0</v>
          </cell>
        </row>
        <row r="795">
          <cell r="A795">
            <v>0</v>
          </cell>
          <cell r="B795">
            <v>0</v>
          </cell>
          <cell r="C795">
            <v>0</v>
          </cell>
        </row>
        <row r="796">
          <cell r="A796">
            <v>0</v>
          </cell>
          <cell r="B796">
            <v>0</v>
          </cell>
          <cell r="C796">
            <v>0</v>
          </cell>
        </row>
        <row r="797">
          <cell r="A797">
            <v>0</v>
          </cell>
          <cell r="B797">
            <v>0</v>
          </cell>
          <cell r="C797">
            <v>0</v>
          </cell>
        </row>
        <row r="798">
          <cell r="A798">
            <v>0</v>
          </cell>
          <cell r="B798">
            <v>0</v>
          </cell>
          <cell r="C798">
            <v>0</v>
          </cell>
        </row>
        <row r="799">
          <cell r="A799">
            <v>0</v>
          </cell>
          <cell r="B799">
            <v>0</v>
          </cell>
          <cell r="C799">
            <v>0</v>
          </cell>
        </row>
        <row r="800">
          <cell r="A800">
            <v>0</v>
          </cell>
          <cell r="B800">
            <v>0</v>
          </cell>
          <cell r="C800">
            <v>0</v>
          </cell>
        </row>
        <row r="801">
          <cell r="A801">
            <v>0</v>
          </cell>
          <cell r="B801">
            <v>0</v>
          </cell>
          <cell r="C801">
            <v>0</v>
          </cell>
        </row>
        <row r="802">
          <cell r="A802">
            <v>0</v>
          </cell>
          <cell r="B802">
            <v>0</v>
          </cell>
          <cell r="C802">
            <v>0</v>
          </cell>
        </row>
        <row r="803">
          <cell r="A803">
            <v>0</v>
          </cell>
          <cell r="B803">
            <v>0</v>
          </cell>
          <cell r="C803">
            <v>0</v>
          </cell>
        </row>
        <row r="804">
          <cell r="A804">
            <v>0</v>
          </cell>
          <cell r="B804">
            <v>0</v>
          </cell>
          <cell r="C804">
            <v>0</v>
          </cell>
        </row>
        <row r="805">
          <cell r="A805">
            <v>0</v>
          </cell>
          <cell r="B805">
            <v>0</v>
          </cell>
          <cell r="C805">
            <v>0</v>
          </cell>
        </row>
        <row r="806">
          <cell r="A806">
            <v>0</v>
          </cell>
          <cell r="B806">
            <v>0</v>
          </cell>
          <cell r="C806">
            <v>0</v>
          </cell>
        </row>
        <row r="807">
          <cell r="A807">
            <v>0</v>
          </cell>
          <cell r="B807">
            <v>0</v>
          </cell>
          <cell r="C807">
            <v>0</v>
          </cell>
        </row>
        <row r="808">
          <cell r="A808">
            <v>0</v>
          </cell>
          <cell r="B808">
            <v>0</v>
          </cell>
          <cell r="C808">
            <v>0</v>
          </cell>
        </row>
        <row r="809">
          <cell r="A809">
            <v>0</v>
          </cell>
          <cell r="B809">
            <v>0</v>
          </cell>
          <cell r="C809">
            <v>0</v>
          </cell>
        </row>
        <row r="810">
          <cell r="A810">
            <v>0</v>
          </cell>
          <cell r="B810">
            <v>0</v>
          </cell>
          <cell r="C810">
            <v>0</v>
          </cell>
        </row>
        <row r="811">
          <cell r="A811">
            <v>0</v>
          </cell>
          <cell r="B811">
            <v>0</v>
          </cell>
          <cell r="C811">
            <v>0</v>
          </cell>
        </row>
        <row r="812">
          <cell r="A812">
            <v>0</v>
          </cell>
          <cell r="B812">
            <v>0</v>
          </cell>
          <cell r="C812">
            <v>0</v>
          </cell>
        </row>
        <row r="813">
          <cell r="A813">
            <v>0</v>
          </cell>
          <cell r="B813">
            <v>0</v>
          </cell>
          <cell r="C813">
            <v>0</v>
          </cell>
        </row>
        <row r="814">
          <cell r="A814">
            <v>0</v>
          </cell>
          <cell r="B814">
            <v>0</v>
          </cell>
          <cell r="C814">
            <v>0</v>
          </cell>
        </row>
        <row r="815">
          <cell r="A815">
            <v>0</v>
          </cell>
          <cell r="B815">
            <v>0</v>
          </cell>
          <cell r="C815">
            <v>0</v>
          </cell>
        </row>
        <row r="816">
          <cell r="A816">
            <v>0</v>
          </cell>
          <cell r="B816">
            <v>0</v>
          </cell>
          <cell r="C816">
            <v>0</v>
          </cell>
        </row>
        <row r="817">
          <cell r="A817">
            <v>0</v>
          </cell>
          <cell r="B817">
            <v>0</v>
          </cell>
          <cell r="C817">
            <v>0</v>
          </cell>
        </row>
        <row r="818">
          <cell r="A818">
            <v>0</v>
          </cell>
          <cell r="B818">
            <v>0</v>
          </cell>
          <cell r="C818">
            <v>0</v>
          </cell>
        </row>
        <row r="819">
          <cell r="A819">
            <v>0</v>
          </cell>
          <cell r="B819">
            <v>0</v>
          </cell>
          <cell r="C819">
            <v>0</v>
          </cell>
        </row>
        <row r="820">
          <cell r="A820">
            <v>0</v>
          </cell>
          <cell r="B820">
            <v>0</v>
          </cell>
          <cell r="C820">
            <v>0</v>
          </cell>
        </row>
        <row r="821">
          <cell r="A821">
            <v>0</v>
          </cell>
          <cell r="B821">
            <v>0</v>
          </cell>
          <cell r="C821">
            <v>0</v>
          </cell>
        </row>
        <row r="822">
          <cell r="A822">
            <v>0</v>
          </cell>
          <cell r="B822">
            <v>0</v>
          </cell>
          <cell r="C822">
            <v>0</v>
          </cell>
        </row>
        <row r="823">
          <cell r="A823">
            <v>0</v>
          </cell>
          <cell r="B823">
            <v>0</v>
          </cell>
          <cell r="C823">
            <v>0</v>
          </cell>
        </row>
        <row r="824">
          <cell r="A824">
            <v>0</v>
          </cell>
          <cell r="B824">
            <v>0</v>
          </cell>
          <cell r="C824">
            <v>0</v>
          </cell>
        </row>
        <row r="825">
          <cell r="A825">
            <v>0</v>
          </cell>
          <cell r="B825">
            <v>0</v>
          </cell>
          <cell r="C825">
            <v>0</v>
          </cell>
        </row>
        <row r="826">
          <cell r="A826">
            <v>0</v>
          </cell>
          <cell r="B826">
            <v>0</v>
          </cell>
          <cell r="C826">
            <v>0</v>
          </cell>
        </row>
        <row r="827">
          <cell r="A827">
            <v>0</v>
          </cell>
          <cell r="B827">
            <v>0</v>
          </cell>
          <cell r="C827">
            <v>0</v>
          </cell>
        </row>
        <row r="828">
          <cell r="A828">
            <v>0</v>
          </cell>
          <cell r="B828">
            <v>0</v>
          </cell>
          <cell r="C828">
            <v>0</v>
          </cell>
        </row>
        <row r="829">
          <cell r="A829">
            <v>0</v>
          </cell>
          <cell r="B829">
            <v>0</v>
          </cell>
          <cell r="C829">
            <v>0</v>
          </cell>
        </row>
        <row r="830">
          <cell r="A830">
            <v>0</v>
          </cell>
          <cell r="B830">
            <v>0</v>
          </cell>
          <cell r="C830">
            <v>0</v>
          </cell>
        </row>
        <row r="831">
          <cell r="A831">
            <v>0</v>
          </cell>
          <cell r="B831">
            <v>0</v>
          </cell>
          <cell r="C831">
            <v>0</v>
          </cell>
        </row>
        <row r="832">
          <cell r="A832">
            <v>0</v>
          </cell>
          <cell r="B832">
            <v>0</v>
          </cell>
          <cell r="C832">
            <v>0</v>
          </cell>
        </row>
        <row r="833">
          <cell r="A833">
            <v>0</v>
          </cell>
          <cell r="B833">
            <v>0</v>
          </cell>
          <cell r="C833">
            <v>0</v>
          </cell>
        </row>
        <row r="834">
          <cell r="A834">
            <v>0</v>
          </cell>
          <cell r="B834">
            <v>0</v>
          </cell>
          <cell r="C834">
            <v>0</v>
          </cell>
        </row>
        <row r="835">
          <cell r="A835">
            <v>0</v>
          </cell>
          <cell r="B835">
            <v>0</v>
          </cell>
          <cell r="C835">
            <v>0</v>
          </cell>
        </row>
        <row r="836">
          <cell r="A836">
            <v>0</v>
          </cell>
          <cell r="B836">
            <v>0</v>
          </cell>
          <cell r="C836">
            <v>0</v>
          </cell>
        </row>
        <row r="837">
          <cell r="A837">
            <v>0</v>
          </cell>
          <cell r="B837">
            <v>0</v>
          </cell>
          <cell r="C837">
            <v>0</v>
          </cell>
        </row>
        <row r="838">
          <cell r="A838">
            <v>0</v>
          </cell>
          <cell r="B838">
            <v>0</v>
          </cell>
          <cell r="C838">
            <v>0</v>
          </cell>
        </row>
        <row r="839">
          <cell r="A839">
            <v>0</v>
          </cell>
          <cell r="B839">
            <v>0</v>
          </cell>
          <cell r="C839">
            <v>0</v>
          </cell>
        </row>
        <row r="840">
          <cell r="A840">
            <v>0</v>
          </cell>
          <cell r="B840">
            <v>0</v>
          </cell>
          <cell r="C840">
            <v>0</v>
          </cell>
        </row>
        <row r="841">
          <cell r="A841">
            <v>0</v>
          </cell>
          <cell r="B841">
            <v>0</v>
          </cell>
          <cell r="C841">
            <v>0</v>
          </cell>
        </row>
        <row r="842">
          <cell r="A842">
            <v>0</v>
          </cell>
          <cell r="B842">
            <v>0</v>
          </cell>
          <cell r="C842">
            <v>0</v>
          </cell>
        </row>
        <row r="843">
          <cell r="A843">
            <v>0</v>
          </cell>
          <cell r="B843">
            <v>0</v>
          </cell>
          <cell r="C843">
            <v>0</v>
          </cell>
        </row>
        <row r="844">
          <cell r="A844">
            <v>0</v>
          </cell>
          <cell r="B844">
            <v>0</v>
          </cell>
          <cell r="C844">
            <v>0</v>
          </cell>
        </row>
        <row r="845">
          <cell r="A845">
            <v>0</v>
          </cell>
          <cell r="B845">
            <v>0</v>
          </cell>
          <cell r="C845">
            <v>0</v>
          </cell>
        </row>
        <row r="846">
          <cell r="A846">
            <v>0</v>
          </cell>
          <cell r="B846">
            <v>0</v>
          </cell>
          <cell r="C846">
            <v>0</v>
          </cell>
        </row>
        <row r="847">
          <cell r="A847">
            <v>0</v>
          </cell>
          <cell r="B847">
            <v>0</v>
          </cell>
          <cell r="C847">
            <v>0</v>
          </cell>
        </row>
        <row r="848">
          <cell r="A848">
            <v>0</v>
          </cell>
          <cell r="B848">
            <v>0</v>
          </cell>
          <cell r="C848">
            <v>0</v>
          </cell>
        </row>
        <row r="849">
          <cell r="A849">
            <v>0</v>
          </cell>
          <cell r="B849">
            <v>0</v>
          </cell>
          <cell r="C849">
            <v>0</v>
          </cell>
        </row>
        <row r="850">
          <cell r="A850">
            <v>0</v>
          </cell>
          <cell r="B850">
            <v>0</v>
          </cell>
          <cell r="C850">
            <v>0</v>
          </cell>
        </row>
        <row r="851">
          <cell r="A851">
            <v>0</v>
          </cell>
          <cell r="B851">
            <v>0</v>
          </cell>
          <cell r="C851">
            <v>0</v>
          </cell>
        </row>
        <row r="852">
          <cell r="A852">
            <v>0</v>
          </cell>
          <cell r="B852">
            <v>0</v>
          </cell>
          <cell r="C852">
            <v>0</v>
          </cell>
        </row>
        <row r="853">
          <cell r="A853">
            <v>0</v>
          </cell>
          <cell r="B853">
            <v>0</v>
          </cell>
          <cell r="C853">
            <v>0</v>
          </cell>
        </row>
        <row r="854">
          <cell r="A854">
            <v>0</v>
          </cell>
          <cell r="B854">
            <v>0</v>
          </cell>
          <cell r="C854">
            <v>0</v>
          </cell>
        </row>
        <row r="855">
          <cell r="A855">
            <v>0</v>
          </cell>
          <cell r="B855">
            <v>0</v>
          </cell>
          <cell r="C855">
            <v>0</v>
          </cell>
        </row>
        <row r="856">
          <cell r="A856">
            <v>0</v>
          </cell>
          <cell r="B856">
            <v>0</v>
          </cell>
          <cell r="C856">
            <v>0</v>
          </cell>
        </row>
        <row r="857">
          <cell r="A857">
            <v>0</v>
          </cell>
          <cell r="B857">
            <v>0</v>
          </cell>
          <cell r="C857">
            <v>0</v>
          </cell>
        </row>
        <row r="858">
          <cell r="A858">
            <v>0</v>
          </cell>
          <cell r="B858">
            <v>0</v>
          </cell>
          <cell r="C858">
            <v>0</v>
          </cell>
        </row>
        <row r="859">
          <cell r="A859">
            <v>0</v>
          </cell>
          <cell r="B859">
            <v>0</v>
          </cell>
          <cell r="C859">
            <v>0</v>
          </cell>
        </row>
        <row r="860">
          <cell r="A860">
            <v>0</v>
          </cell>
          <cell r="B860">
            <v>0</v>
          </cell>
          <cell r="C860">
            <v>0</v>
          </cell>
        </row>
        <row r="861">
          <cell r="A861">
            <v>0</v>
          </cell>
          <cell r="B861">
            <v>0</v>
          </cell>
          <cell r="C861">
            <v>0</v>
          </cell>
        </row>
        <row r="862">
          <cell r="A862">
            <v>0</v>
          </cell>
          <cell r="B862">
            <v>0</v>
          </cell>
          <cell r="C862">
            <v>0</v>
          </cell>
        </row>
        <row r="863">
          <cell r="A863">
            <v>0</v>
          </cell>
          <cell r="B863">
            <v>0</v>
          </cell>
          <cell r="C863">
            <v>0</v>
          </cell>
        </row>
        <row r="864">
          <cell r="A864">
            <v>0</v>
          </cell>
          <cell r="B864">
            <v>0</v>
          </cell>
          <cell r="C864">
            <v>0</v>
          </cell>
        </row>
        <row r="865">
          <cell r="A865">
            <v>0</v>
          </cell>
          <cell r="B865">
            <v>0</v>
          </cell>
          <cell r="C865">
            <v>0</v>
          </cell>
        </row>
        <row r="866">
          <cell r="A866">
            <v>0</v>
          </cell>
          <cell r="B866">
            <v>0</v>
          </cell>
          <cell r="C866">
            <v>0</v>
          </cell>
        </row>
        <row r="867">
          <cell r="A867">
            <v>0</v>
          </cell>
          <cell r="B867">
            <v>0</v>
          </cell>
          <cell r="C867">
            <v>0</v>
          </cell>
        </row>
        <row r="868">
          <cell r="A868">
            <v>0</v>
          </cell>
          <cell r="B868">
            <v>0</v>
          </cell>
          <cell r="C868">
            <v>0</v>
          </cell>
        </row>
        <row r="869">
          <cell r="A869">
            <v>0</v>
          </cell>
          <cell r="B869">
            <v>0</v>
          </cell>
          <cell r="C869">
            <v>0</v>
          </cell>
        </row>
        <row r="870">
          <cell r="A870">
            <v>0</v>
          </cell>
          <cell r="B870">
            <v>0</v>
          </cell>
          <cell r="C870">
            <v>0</v>
          </cell>
        </row>
        <row r="871">
          <cell r="A871">
            <v>0</v>
          </cell>
          <cell r="B871">
            <v>0</v>
          </cell>
          <cell r="C871">
            <v>0</v>
          </cell>
        </row>
        <row r="872">
          <cell r="A872">
            <v>0</v>
          </cell>
          <cell r="B872">
            <v>0</v>
          </cell>
          <cell r="C872">
            <v>0</v>
          </cell>
        </row>
        <row r="873">
          <cell r="A873">
            <v>0</v>
          </cell>
          <cell r="B873">
            <v>0</v>
          </cell>
          <cell r="C873">
            <v>0</v>
          </cell>
        </row>
        <row r="874">
          <cell r="A874">
            <v>0</v>
          </cell>
          <cell r="B874">
            <v>0</v>
          </cell>
          <cell r="C874">
            <v>0</v>
          </cell>
        </row>
        <row r="875">
          <cell r="A875">
            <v>0</v>
          </cell>
          <cell r="B875">
            <v>0</v>
          </cell>
          <cell r="C875">
            <v>0</v>
          </cell>
        </row>
        <row r="876">
          <cell r="A876">
            <v>0</v>
          </cell>
          <cell r="B876">
            <v>0</v>
          </cell>
          <cell r="C876">
            <v>0</v>
          </cell>
        </row>
        <row r="877">
          <cell r="A877">
            <v>0</v>
          </cell>
          <cell r="B877">
            <v>0</v>
          </cell>
          <cell r="C877">
            <v>0</v>
          </cell>
        </row>
        <row r="878">
          <cell r="A878">
            <v>0</v>
          </cell>
          <cell r="B878">
            <v>0</v>
          </cell>
          <cell r="C878">
            <v>0</v>
          </cell>
        </row>
        <row r="879">
          <cell r="A879">
            <v>0</v>
          </cell>
          <cell r="B879">
            <v>0</v>
          </cell>
          <cell r="C879">
            <v>0</v>
          </cell>
        </row>
        <row r="880">
          <cell r="A880">
            <v>0</v>
          </cell>
          <cell r="B880">
            <v>0</v>
          </cell>
          <cell r="C880">
            <v>0</v>
          </cell>
        </row>
        <row r="881">
          <cell r="A881">
            <v>0</v>
          </cell>
          <cell r="B881">
            <v>0</v>
          </cell>
          <cell r="C881">
            <v>0</v>
          </cell>
        </row>
        <row r="882">
          <cell r="A882">
            <v>0</v>
          </cell>
          <cell r="B882">
            <v>0</v>
          </cell>
          <cell r="C882">
            <v>0</v>
          </cell>
        </row>
        <row r="883">
          <cell r="A883">
            <v>0</v>
          </cell>
          <cell r="B883">
            <v>0</v>
          </cell>
          <cell r="C883">
            <v>0</v>
          </cell>
        </row>
        <row r="884">
          <cell r="A884">
            <v>0</v>
          </cell>
          <cell r="B884">
            <v>0</v>
          </cell>
          <cell r="C884">
            <v>0</v>
          </cell>
        </row>
        <row r="885">
          <cell r="A885">
            <v>0</v>
          </cell>
          <cell r="B885">
            <v>0</v>
          </cell>
          <cell r="C885">
            <v>0</v>
          </cell>
        </row>
        <row r="886">
          <cell r="A886">
            <v>0</v>
          </cell>
          <cell r="B886">
            <v>0</v>
          </cell>
          <cell r="C886">
            <v>0</v>
          </cell>
        </row>
        <row r="887">
          <cell r="A887">
            <v>0</v>
          </cell>
          <cell r="B887">
            <v>0</v>
          </cell>
          <cell r="C887">
            <v>0</v>
          </cell>
        </row>
        <row r="888">
          <cell r="A888">
            <v>0</v>
          </cell>
          <cell r="B888">
            <v>0</v>
          </cell>
          <cell r="C888">
            <v>0</v>
          </cell>
        </row>
        <row r="889">
          <cell r="A889">
            <v>0</v>
          </cell>
          <cell r="B889">
            <v>0</v>
          </cell>
          <cell r="C889">
            <v>0</v>
          </cell>
        </row>
        <row r="890">
          <cell r="A890">
            <v>0</v>
          </cell>
          <cell r="B890">
            <v>0</v>
          </cell>
          <cell r="C890">
            <v>0</v>
          </cell>
        </row>
        <row r="891">
          <cell r="A891">
            <v>0</v>
          </cell>
          <cell r="B891">
            <v>0</v>
          </cell>
          <cell r="C891">
            <v>0</v>
          </cell>
        </row>
        <row r="892">
          <cell r="A892">
            <v>0</v>
          </cell>
          <cell r="B892">
            <v>0</v>
          </cell>
          <cell r="C892">
            <v>0</v>
          </cell>
        </row>
        <row r="893">
          <cell r="A893">
            <v>0</v>
          </cell>
          <cell r="B893">
            <v>0</v>
          </cell>
          <cell r="C893">
            <v>0</v>
          </cell>
        </row>
        <row r="894">
          <cell r="A894">
            <v>0</v>
          </cell>
          <cell r="B894">
            <v>0</v>
          </cell>
          <cell r="C894">
            <v>0</v>
          </cell>
        </row>
        <row r="895">
          <cell r="A895">
            <v>0</v>
          </cell>
          <cell r="B895">
            <v>0</v>
          </cell>
          <cell r="C895">
            <v>0</v>
          </cell>
        </row>
        <row r="896">
          <cell r="A896">
            <v>0</v>
          </cell>
          <cell r="B896">
            <v>0</v>
          </cell>
          <cell r="C896">
            <v>0</v>
          </cell>
        </row>
        <row r="897">
          <cell r="A897">
            <v>0</v>
          </cell>
          <cell r="B897">
            <v>0</v>
          </cell>
          <cell r="C897">
            <v>0</v>
          </cell>
        </row>
        <row r="898">
          <cell r="A898">
            <v>0</v>
          </cell>
          <cell r="B898">
            <v>0</v>
          </cell>
          <cell r="C898">
            <v>0</v>
          </cell>
        </row>
        <row r="899">
          <cell r="A899">
            <v>0</v>
          </cell>
          <cell r="B899">
            <v>0</v>
          </cell>
          <cell r="C899">
            <v>0</v>
          </cell>
        </row>
        <row r="900">
          <cell r="A900">
            <v>0</v>
          </cell>
          <cell r="B900">
            <v>0</v>
          </cell>
          <cell r="C900">
            <v>0</v>
          </cell>
        </row>
        <row r="901">
          <cell r="A901">
            <v>0</v>
          </cell>
          <cell r="B901">
            <v>0</v>
          </cell>
          <cell r="C901">
            <v>0</v>
          </cell>
        </row>
        <row r="902">
          <cell r="A902">
            <v>0</v>
          </cell>
          <cell r="B902">
            <v>0</v>
          </cell>
          <cell r="C902">
            <v>0</v>
          </cell>
        </row>
        <row r="903">
          <cell r="A903">
            <v>0</v>
          </cell>
          <cell r="B903">
            <v>0</v>
          </cell>
          <cell r="C903">
            <v>0</v>
          </cell>
        </row>
        <row r="904">
          <cell r="A904">
            <v>0</v>
          </cell>
          <cell r="B904">
            <v>0</v>
          </cell>
          <cell r="C904">
            <v>0</v>
          </cell>
        </row>
        <row r="905">
          <cell r="A905">
            <v>0</v>
          </cell>
          <cell r="B905">
            <v>0</v>
          </cell>
          <cell r="C905">
            <v>0</v>
          </cell>
        </row>
        <row r="906">
          <cell r="A906">
            <v>0</v>
          </cell>
          <cell r="B906">
            <v>0</v>
          </cell>
          <cell r="C906">
            <v>0</v>
          </cell>
        </row>
        <row r="907">
          <cell r="A907">
            <v>0</v>
          </cell>
          <cell r="B907">
            <v>0</v>
          </cell>
          <cell r="C907">
            <v>0</v>
          </cell>
        </row>
        <row r="908">
          <cell r="A908">
            <v>0</v>
          </cell>
          <cell r="B908">
            <v>0</v>
          </cell>
          <cell r="C908">
            <v>0</v>
          </cell>
        </row>
        <row r="909">
          <cell r="A909">
            <v>0</v>
          </cell>
          <cell r="B909">
            <v>0</v>
          </cell>
          <cell r="C909">
            <v>0</v>
          </cell>
        </row>
        <row r="910">
          <cell r="A910">
            <v>0</v>
          </cell>
          <cell r="B910">
            <v>0</v>
          </cell>
          <cell r="C910">
            <v>0</v>
          </cell>
        </row>
        <row r="911">
          <cell r="A911">
            <v>0</v>
          </cell>
          <cell r="B911">
            <v>0</v>
          </cell>
          <cell r="C911">
            <v>0</v>
          </cell>
        </row>
        <row r="912">
          <cell r="A912">
            <v>0</v>
          </cell>
          <cell r="B912">
            <v>0</v>
          </cell>
          <cell r="C912">
            <v>0</v>
          </cell>
        </row>
        <row r="913">
          <cell r="A913">
            <v>0</v>
          </cell>
          <cell r="B913">
            <v>0</v>
          </cell>
          <cell r="C913">
            <v>0</v>
          </cell>
        </row>
        <row r="914">
          <cell r="A914">
            <v>0</v>
          </cell>
          <cell r="B914">
            <v>0</v>
          </cell>
          <cell r="C914">
            <v>0</v>
          </cell>
        </row>
        <row r="915">
          <cell r="A915">
            <v>0</v>
          </cell>
          <cell r="B915">
            <v>0</v>
          </cell>
          <cell r="C915">
            <v>0</v>
          </cell>
        </row>
        <row r="916">
          <cell r="A916">
            <v>0</v>
          </cell>
          <cell r="B916">
            <v>0</v>
          </cell>
          <cell r="C916">
            <v>0</v>
          </cell>
        </row>
        <row r="917">
          <cell r="A917">
            <v>0</v>
          </cell>
          <cell r="B917">
            <v>0</v>
          </cell>
          <cell r="C917">
            <v>0</v>
          </cell>
        </row>
        <row r="918">
          <cell r="A918">
            <v>0</v>
          </cell>
          <cell r="B918">
            <v>0</v>
          </cell>
          <cell r="C918">
            <v>0</v>
          </cell>
        </row>
        <row r="919">
          <cell r="A919">
            <v>0</v>
          </cell>
          <cell r="B919">
            <v>0</v>
          </cell>
          <cell r="C919">
            <v>0</v>
          </cell>
        </row>
        <row r="920">
          <cell r="A920">
            <v>0</v>
          </cell>
          <cell r="B920">
            <v>0</v>
          </cell>
          <cell r="C920">
            <v>0</v>
          </cell>
        </row>
        <row r="921">
          <cell r="A921">
            <v>0</v>
          </cell>
          <cell r="B921">
            <v>0</v>
          </cell>
          <cell r="C921">
            <v>0</v>
          </cell>
        </row>
        <row r="922">
          <cell r="A922">
            <v>0</v>
          </cell>
          <cell r="B922">
            <v>0</v>
          </cell>
          <cell r="C922">
            <v>0</v>
          </cell>
        </row>
        <row r="923">
          <cell r="A923">
            <v>0</v>
          </cell>
          <cell r="B923">
            <v>0</v>
          </cell>
          <cell r="C923">
            <v>0</v>
          </cell>
        </row>
        <row r="924">
          <cell r="A924">
            <v>0</v>
          </cell>
          <cell r="B924">
            <v>0</v>
          </cell>
          <cell r="C924">
            <v>0</v>
          </cell>
        </row>
        <row r="925">
          <cell r="A925">
            <v>0</v>
          </cell>
          <cell r="B925">
            <v>0</v>
          </cell>
          <cell r="C925">
            <v>0</v>
          </cell>
        </row>
        <row r="926">
          <cell r="A926">
            <v>0</v>
          </cell>
          <cell r="B926">
            <v>0</v>
          </cell>
          <cell r="C926">
            <v>0</v>
          </cell>
        </row>
        <row r="927">
          <cell r="A927">
            <v>0</v>
          </cell>
          <cell r="B927">
            <v>0</v>
          </cell>
          <cell r="C927">
            <v>0</v>
          </cell>
        </row>
        <row r="928">
          <cell r="A928">
            <v>0</v>
          </cell>
          <cell r="B928">
            <v>0</v>
          </cell>
          <cell r="C928">
            <v>0</v>
          </cell>
        </row>
        <row r="929">
          <cell r="A929">
            <v>0</v>
          </cell>
          <cell r="B929">
            <v>0</v>
          </cell>
          <cell r="C929">
            <v>0</v>
          </cell>
        </row>
        <row r="930">
          <cell r="A930">
            <v>0</v>
          </cell>
          <cell r="B930">
            <v>0</v>
          </cell>
          <cell r="C930">
            <v>0</v>
          </cell>
        </row>
        <row r="931">
          <cell r="A931">
            <v>0</v>
          </cell>
          <cell r="B931">
            <v>0</v>
          </cell>
          <cell r="C931">
            <v>0</v>
          </cell>
        </row>
        <row r="932">
          <cell r="A932">
            <v>0</v>
          </cell>
          <cell r="B932">
            <v>0</v>
          </cell>
          <cell r="C932">
            <v>0</v>
          </cell>
        </row>
        <row r="933">
          <cell r="A933">
            <v>0</v>
          </cell>
          <cell r="B933">
            <v>0</v>
          </cell>
          <cell r="C933">
            <v>0</v>
          </cell>
        </row>
        <row r="934">
          <cell r="A934">
            <v>0</v>
          </cell>
          <cell r="B934">
            <v>0</v>
          </cell>
          <cell r="C934">
            <v>0</v>
          </cell>
        </row>
        <row r="935">
          <cell r="A935">
            <v>0</v>
          </cell>
          <cell r="B935">
            <v>0</v>
          </cell>
          <cell r="C935">
            <v>0</v>
          </cell>
        </row>
        <row r="936">
          <cell r="A936">
            <v>0</v>
          </cell>
          <cell r="B936">
            <v>0</v>
          </cell>
          <cell r="C936">
            <v>0</v>
          </cell>
        </row>
        <row r="937">
          <cell r="A937">
            <v>0</v>
          </cell>
          <cell r="B937">
            <v>0</v>
          </cell>
          <cell r="C937">
            <v>0</v>
          </cell>
        </row>
        <row r="938">
          <cell r="A938">
            <v>0</v>
          </cell>
          <cell r="B938">
            <v>0</v>
          </cell>
          <cell r="C938">
            <v>0</v>
          </cell>
        </row>
        <row r="939">
          <cell r="A939">
            <v>0</v>
          </cell>
          <cell r="B939">
            <v>0</v>
          </cell>
          <cell r="C939">
            <v>0</v>
          </cell>
        </row>
        <row r="940">
          <cell r="A940">
            <v>0</v>
          </cell>
          <cell r="B940">
            <v>0</v>
          </cell>
          <cell r="C940">
            <v>0</v>
          </cell>
        </row>
        <row r="941">
          <cell r="A941">
            <v>0</v>
          </cell>
          <cell r="B941">
            <v>0</v>
          </cell>
          <cell r="C941">
            <v>0</v>
          </cell>
        </row>
        <row r="942">
          <cell r="A942">
            <v>0</v>
          </cell>
          <cell r="B942">
            <v>0</v>
          </cell>
          <cell r="C942">
            <v>0</v>
          </cell>
        </row>
        <row r="943">
          <cell r="A943">
            <v>0</v>
          </cell>
          <cell r="B943">
            <v>0</v>
          </cell>
          <cell r="C943">
            <v>0</v>
          </cell>
        </row>
        <row r="944">
          <cell r="A944">
            <v>0</v>
          </cell>
          <cell r="B944">
            <v>0</v>
          </cell>
          <cell r="C944">
            <v>0</v>
          </cell>
        </row>
        <row r="945">
          <cell r="A945">
            <v>0</v>
          </cell>
          <cell r="B945">
            <v>0</v>
          </cell>
          <cell r="C945">
            <v>0</v>
          </cell>
        </row>
        <row r="946">
          <cell r="A946">
            <v>0</v>
          </cell>
          <cell r="B946">
            <v>0</v>
          </cell>
          <cell r="C946">
            <v>0</v>
          </cell>
        </row>
        <row r="947">
          <cell r="A947">
            <v>0</v>
          </cell>
          <cell r="B947">
            <v>0</v>
          </cell>
          <cell r="C947">
            <v>0</v>
          </cell>
        </row>
        <row r="948">
          <cell r="A948">
            <v>0</v>
          </cell>
          <cell r="B948">
            <v>0</v>
          </cell>
          <cell r="C948">
            <v>0</v>
          </cell>
        </row>
        <row r="949">
          <cell r="A949">
            <v>0</v>
          </cell>
          <cell r="B949">
            <v>0</v>
          </cell>
          <cell r="C949">
            <v>0</v>
          </cell>
        </row>
        <row r="950">
          <cell r="A950">
            <v>0</v>
          </cell>
          <cell r="B950">
            <v>0</v>
          </cell>
          <cell r="C950">
            <v>0</v>
          </cell>
        </row>
        <row r="951">
          <cell r="A951">
            <v>0</v>
          </cell>
          <cell r="B951">
            <v>0</v>
          </cell>
          <cell r="C951">
            <v>0</v>
          </cell>
        </row>
        <row r="952">
          <cell r="A952">
            <v>0</v>
          </cell>
          <cell r="B952">
            <v>0</v>
          </cell>
          <cell r="C952">
            <v>0</v>
          </cell>
        </row>
        <row r="953">
          <cell r="A953">
            <v>0</v>
          </cell>
          <cell r="B953">
            <v>0</v>
          </cell>
          <cell r="C953">
            <v>0</v>
          </cell>
        </row>
        <row r="954">
          <cell r="A954">
            <v>0</v>
          </cell>
          <cell r="B954">
            <v>0</v>
          </cell>
          <cell r="C954">
            <v>0</v>
          </cell>
        </row>
        <row r="955">
          <cell r="A955">
            <v>0</v>
          </cell>
          <cell r="B955">
            <v>0</v>
          </cell>
          <cell r="C955">
            <v>0</v>
          </cell>
        </row>
        <row r="956">
          <cell r="A956">
            <v>0</v>
          </cell>
          <cell r="B956">
            <v>0</v>
          </cell>
          <cell r="C956">
            <v>0</v>
          </cell>
        </row>
        <row r="957">
          <cell r="A957">
            <v>0</v>
          </cell>
          <cell r="B957">
            <v>0</v>
          </cell>
          <cell r="C957">
            <v>0</v>
          </cell>
        </row>
        <row r="958">
          <cell r="A958">
            <v>0</v>
          </cell>
          <cell r="B958">
            <v>0</v>
          </cell>
          <cell r="C958">
            <v>0</v>
          </cell>
        </row>
        <row r="959">
          <cell r="A959">
            <v>0</v>
          </cell>
          <cell r="B959">
            <v>0</v>
          </cell>
          <cell r="C959">
            <v>0</v>
          </cell>
        </row>
        <row r="960">
          <cell r="A960">
            <v>0</v>
          </cell>
          <cell r="B960">
            <v>0</v>
          </cell>
          <cell r="C960">
            <v>0</v>
          </cell>
        </row>
        <row r="961">
          <cell r="A961">
            <v>0</v>
          </cell>
          <cell r="B961">
            <v>0</v>
          </cell>
          <cell r="C961">
            <v>0</v>
          </cell>
        </row>
        <row r="962">
          <cell r="A962">
            <v>0</v>
          </cell>
          <cell r="B962">
            <v>0</v>
          </cell>
          <cell r="C962">
            <v>0</v>
          </cell>
        </row>
        <row r="963">
          <cell r="A963">
            <v>0</v>
          </cell>
          <cell r="B963">
            <v>0</v>
          </cell>
          <cell r="C963">
            <v>0</v>
          </cell>
        </row>
        <row r="964">
          <cell r="A964">
            <v>0</v>
          </cell>
          <cell r="B964">
            <v>0</v>
          </cell>
          <cell r="C964">
            <v>0</v>
          </cell>
        </row>
        <row r="965">
          <cell r="A965">
            <v>0</v>
          </cell>
          <cell r="B965">
            <v>0</v>
          </cell>
          <cell r="C965">
            <v>0</v>
          </cell>
        </row>
        <row r="966">
          <cell r="A966">
            <v>0</v>
          </cell>
          <cell r="B966">
            <v>0</v>
          </cell>
          <cell r="C966">
            <v>0</v>
          </cell>
        </row>
        <row r="967">
          <cell r="A967">
            <v>0</v>
          </cell>
          <cell r="B967">
            <v>0</v>
          </cell>
          <cell r="C967">
            <v>0</v>
          </cell>
        </row>
        <row r="968">
          <cell r="A968">
            <v>0</v>
          </cell>
          <cell r="B968">
            <v>0</v>
          </cell>
          <cell r="C968">
            <v>0</v>
          </cell>
        </row>
        <row r="969">
          <cell r="A969">
            <v>0</v>
          </cell>
          <cell r="B969">
            <v>0</v>
          </cell>
          <cell r="C969">
            <v>0</v>
          </cell>
        </row>
        <row r="970">
          <cell r="A970">
            <v>0</v>
          </cell>
          <cell r="B970">
            <v>0</v>
          </cell>
          <cell r="C970">
            <v>0</v>
          </cell>
        </row>
        <row r="971">
          <cell r="A971">
            <v>0</v>
          </cell>
          <cell r="B971">
            <v>0</v>
          </cell>
          <cell r="C971">
            <v>0</v>
          </cell>
        </row>
        <row r="972">
          <cell r="A972">
            <v>0</v>
          </cell>
          <cell r="B972">
            <v>0</v>
          </cell>
          <cell r="C972">
            <v>0</v>
          </cell>
        </row>
        <row r="973">
          <cell r="A973">
            <v>0</v>
          </cell>
          <cell r="B973">
            <v>0</v>
          </cell>
          <cell r="C973">
            <v>0</v>
          </cell>
        </row>
        <row r="974">
          <cell r="A974">
            <v>0</v>
          </cell>
          <cell r="B974">
            <v>0</v>
          </cell>
          <cell r="C974">
            <v>0</v>
          </cell>
        </row>
        <row r="975">
          <cell r="A975">
            <v>0</v>
          </cell>
          <cell r="B975">
            <v>0</v>
          </cell>
          <cell r="C975">
            <v>0</v>
          </cell>
        </row>
        <row r="976">
          <cell r="A976">
            <v>0</v>
          </cell>
          <cell r="B976">
            <v>0</v>
          </cell>
          <cell r="C976">
            <v>0</v>
          </cell>
        </row>
        <row r="977">
          <cell r="A977">
            <v>0</v>
          </cell>
          <cell r="B977">
            <v>0</v>
          </cell>
          <cell r="C977">
            <v>0</v>
          </cell>
        </row>
        <row r="978">
          <cell r="A978">
            <v>0</v>
          </cell>
          <cell r="B978">
            <v>0</v>
          </cell>
          <cell r="C978">
            <v>0</v>
          </cell>
        </row>
        <row r="979">
          <cell r="A979">
            <v>0</v>
          </cell>
          <cell r="B979">
            <v>0</v>
          </cell>
          <cell r="C979">
            <v>0</v>
          </cell>
        </row>
        <row r="980">
          <cell r="A980">
            <v>0</v>
          </cell>
          <cell r="B980">
            <v>0</v>
          </cell>
          <cell r="C980">
            <v>0</v>
          </cell>
        </row>
        <row r="981">
          <cell r="A981">
            <v>0</v>
          </cell>
          <cell r="B981">
            <v>0</v>
          </cell>
          <cell r="C981">
            <v>0</v>
          </cell>
        </row>
        <row r="982">
          <cell r="A982">
            <v>0</v>
          </cell>
          <cell r="B982">
            <v>0</v>
          </cell>
          <cell r="C982">
            <v>0</v>
          </cell>
        </row>
        <row r="983">
          <cell r="A983">
            <v>0</v>
          </cell>
          <cell r="B983">
            <v>0</v>
          </cell>
          <cell r="C983">
            <v>0</v>
          </cell>
        </row>
        <row r="984">
          <cell r="A984">
            <v>0</v>
          </cell>
          <cell r="B984">
            <v>0</v>
          </cell>
          <cell r="C984">
            <v>0</v>
          </cell>
        </row>
        <row r="985">
          <cell r="A985">
            <v>0</v>
          </cell>
          <cell r="B985">
            <v>0</v>
          </cell>
          <cell r="C985">
            <v>0</v>
          </cell>
        </row>
        <row r="986">
          <cell r="A986">
            <v>0</v>
          </cell>
          <cell r="B986">
            <v>0</v>
          </cell>
          <cell r="C986">
            <v>0</v>
          </cell>
        </row>
        <row r="987">
          <cell r="A987">
            <v>0</v>
          </cell>
          <cell r="B987">
            <v>0</v>
          </cell>
          <cell r="C987">
            <v>0</v>
          </cell>
        </row>
        <row r="988">
          <cell r="A988">
            <v>0</v>
          </cell>
          <cell r="B988">
            <v>0</v>
          </cell>
          <cell r="C988">
            <v>0</v>
          </cell>
        </row>
        <row r="989">
          <cell r="A989">
            <v>0</v>
          </cell>
          <cell r="B989">
            <v>0</v>
          </cell>
          <cell r="C989">
            <v>0</v>
          </cell>
        </row>
        <row r="990">
          <cell r="A990">
            <v>0</v>
          </cell>
          <cell r="B990">
            <v>0</v>
          </cell>
          <cell r="C990">
            <v>0</v>
          </cell>
        </row>
        <row r="991">
          <cell r="A991">
            <v>0</v>
          </cell>
          <cell r="B991">
            <v>0</v>
          </cell>
          <cell r="C991">
            <v>0</v>
          </cell>
        </row>
        <row r="992">
          <cell r="A992">
            <v>0</v>
          </cell>
          <cell r="B992">
            <v>0</v>
          </cell>
          <cell r="C992">
            <v>0</v>
          </cell>
        </row>
        <row r="993">
          <cell r="A993">
            <v>0</v>
          </cell>
          <cell r="B993">
            <v>0</v>
          </cell>
          <cell r="C993">
            <v>0</v>
          </cell>
        </row>
        <row r="994">
          <cell r="A994">
            <v>0</v>
          </cell>
          <cell r="B994">
            <v>0</v>
          </cell>
          <cell r="C994">
            <v>0</v>
          </cell>
        </row>
        <row r="995">
          <cell r="A995">
            <v>0</v>
          </cell>
          <cell r="B995">
            <v>0</v>
          </cell>
          <cell r="C995">
            <v>0</v>
          </cell>
        </row>
        <row r="996">
          <cell r="A996">
            <v>0</v>
          </cell>
          <cell r="B996">
            <v>0</v>
          </cell>
          <cell r="C996">
            <v>0</v>
          </cell>
        </row>
        <row r="997">
          <cell r="A997">
            <v>0</v>
          </cell>
          <cell r="B997">
            <v>0</v>
          </cell>
          <cell r="C997">
            <v>0</v>
          </cell>
        </row>
        <row r="998">
          <cell r="A998">
            <v>0</v>
          </cell>
          <cell r="B998">
            <v>0</v>
          </cell>
          <cell r="C998">
            <v>0</v>
          </cell>
        </row>
        <row r="999">
          <cell r="A999">
            <v>0</v>
          </cell>
          <cell r="B999">
            <v>0</v>
          </cell>
          <cell r="C999">
            <v>0</v>
          </cell>
        </row>
        <row r="1000">
          <cell r="A1000">
            <v>0</v>
          </cell>
          <cell r="B1000">
            <v>0</v>
          </cell>
          <cell r="C1000">
            <v>0</v>
          </cell>
        </row>
        <row r="1001">
          <cell r="A1001">
            <v>0</v>
          </cell>
          <cell r="B1001">
            <v>0</v>
          </cell>
          <cell r="C1001">
            <v>0</v>
          </cell>
        </row>
        <row r="1002">
          <cell r="A1002">
            <v>0</v>
          </cell>
          <cell r="B1002">
            <v>0</v>
          </cell>
          <cell r="C1002">
            <v>0</v>
          </cell>
        </row>
        <row r="1003">
          <cell r="A1003">
            <v>0</v>
          </cell>
          <cell r="B1003">
            <v>0</v>
          </cell>
          <cell r="C1003">
            <v>0</v>
          </cell>
        </row>
        <row r="1004">
          <cell r="A1004">
            <v>0</v>
          </cell>
          <cell r="B1004">
            <v>0</v>
          </cell>
          <cell r="C1004">
            <v>0</v>
          </cell>
        </row>
        <row r="1005">
          <cell r="A1005">
            <v>0</v>
          </cell>
          <cell r="B1005">
            <v>0</v>
          </cell>
          <cell r="C1005">
            <v>0</v>
          </cell>
        </row>
        <row r="1006">
          <cell r="A1006">
            <v>0</v>
          </cell>
          <cell r="B1006">
            <v>0</v>
          </cell>
          <cell r="C1006">
            <v>0</v>
          </cell>
        </row>
        <row r="1007">
          <cell r="A1007">
            <v>0</v>
          </cell>
          <cell r="B1007">
            <v>0</v>
          </cell>
          <cell r="C1007">
            <v>0</v>
          </cell>
        </row>
        <row r="1008">
          <cell r="A1008">
            <v>0</v>
          </cell>
          <cell r="B1008">
            <v>0</v>
          </cell>
          <cell r="C1008">
            <v>0</v>
          </cell>
        </row>
        <row r="1009">
          <cell r="A1009">
            <v>0</v>
          </cell>
          <cell r="B1009">
            <v>0</v>
          </cell>
          <cell r="C1009">
            <v>0</v>
          </cell>
        </row>
        <row r="1010">
          <cell r="A1010">
            <v>0</v>
          </cell>
          <cell r="B1010">
            <v>0</v>
          </cell>
          <cell r="C1010">
            <v>0</v>
          </cell>
        </row>
        <row r="1011">
          <cell r="A1011">
            <v>0</v>
          </cell>
          <cell r="B1011">
            <v>0</v>
          </cell>
          <cell r="C1011">
            <v>0</v>
          </cell>
        </row>
        <row r="1012">
          <cell r="A1012">
            <v>0</v>
          </cell>
          <cell r="B1012">
            <v>0</v>
          </cell>
          <cell r="C1012">
            <v>0</v>
          </cell>
        </row>
        <row r="1013">
          <cell r="A1013">
            <v>0</v>
          </cell>
          <cell r="B1013">
            <v>0</v>
          </cell>
          <cell r="C1013">
            <v>0</v>
          </cell>
        </row>
        <row r="1014">
          <cell r="A1014">
            <v>0</v>
          </cell>
          <cell r="B1014">
            <v>0</v>
          </cell>
          <cell r="C1014">
            <v>0</v>
          </cell>
        </row>
        <row r="1015">
          <cell r="A1015">
            <v>0</v>
          </cell>
          <cell r="B1015">
            <v>0</v>
          </cell>
          <cell r="C1015">
            <v>0</v>
          </cell>
        </row>
        <row r="1016">
          <cell r="A1016">
            <v>0</v>
          </cell>
          <cell r="B1016">
            <v>0</v>
          </cell>
          <cell r="C1016">
            <v>0</v>
          </cell>
        </row>
        <row r="1017">
          <cell r="A1017">
            <v>0</v>
          </cell>
          <cell r="B1017">
            <v>0</v>
          </cell>
          <cell r="C1017">
            <v>0</v>
          </cell>
        </row>
        <row r="1018">
          <cell r="A1018">
            <v>0</v>
          </cell>
          <cell r="B1018">
            <v>0</v>
          </cell>
          <cell r="C1018">
            <v>0</v>
          </cell>
        </row>
        <row r="1019">
          <cell r="A1019">
            <v>0</v>
          </cell>
          <cell r="B1019">
            <v>0</v>
          </cell>
          <cell r="C1019">
            <v>0</v>
          </cell>
        </row>
        <row r="1020">
          <cell r="A1020">
            <v>0</v>
          </cell>
          <cell r="B1020">
            <v>0</v>
          </cell>
          <cell r="C1020">
            <v>0</v>
          </cell>
        </row>
        <row r="1021">
          <cell r="A1021">
            <v>0</v>
          </cell>
          <cell r="B1021">
            <v>0</v>
          </cell>
          <cell r="C1021">
            <v>0</v>
          </cell>
        </row>
        <row r="1022">
          <cell r="A1022">
            <v>0</v>
          </cell>
          <cell r="B1022">
            <v>0</v>
          </cell>
          <cell r="C1022">
            <v>0</v>
          </cell>
        </row>
        <row r="1023">
          <cell r="A1023">
            <v>0</v>
          </cell>
          <cell r="B1023">
            <v>0</v>
          </cell>
          <cell r="C1023">
            <v>0</v>
          </cell>
        </row>
        <row r="1024">
          <cell r="A1024">
            <v>0</v>
          </cell>
          <cell r="B1024">
            <v>0</v>
          </cell>
          <cell r="C1024">
            <v>0</v>
          </cell>
        </row>
        <row r="1025">
          <cell r="A1025">
            <v>0</v>
          </cell>
          <cell r="B1025">
            <v>0</v>
          </cell>
          <cell r="C1025">
            <v>0</v>
          </cell>
        </row>
        <row r="1026">
          <cell r="A1026">
            <v>0</v>
          </cell>
          <cell r="B1026">
            <v>0</v>
          </cell>
          <cell r="C1026">
            <v>0</v>
          </cell>
        </row>
        <row r="1027">
          <cell r="A1027">
            <v>0</v>
          </cell>
          <cell r="B1027">
            <v>0</v>
          </cell>
          <cell r="C1027">
            <v>0</v>
          </cell>
        </row>
        <row r="1028">
          <cell r="A1028">
            <v>0</v>
          </cell>
          <cell r="B1028">
            <v>0</v>
          </cell>
          <cell r="C1028">
            <v>0</v>
          </cell>
        </row>
        <row r="1029">
          <cell r="A1029">
            <v>0</v>
          </cell>
          <cell r="B1029">
            <v>0</v>
          </cell>
          <cell r="C1029">
            <v>0</v>
          </cell>
        </row>
        <row r="1030">
          <cell r="A1030">
            <v>0</v>
          </cell>
          <cell r="B1030">
            <v>0</v>
          </cell>
          <cell r="C1030">
            <v>0</v>
          </cell>
        </row>
        <row r="1031">
          <cell r="A1031">
            <v>0</v>
          </cell>
          <cell r="B1031">
            <v>0</v>
          </cell>
          <cell r="C1031">
            <v>0</v>
          </cell>
        </row>
        <row r="1032">
          <cell r="A1032">
            <v>0</v>
          </cell>
          <cell r="B1032">
            <v>0</v>
          </cell>
          <cell r="C1032">
            <v>0</v>
          </cell>
        </row>
        <row r="1033">
          <cell r="A1033">
            <v>0</v>
          </cell>
          <cell r="B1033">
            <v>0</v>
          </cell>
          <cell r="C1033">
            <v>0</v>
          </cell>
        </row>
        <row r="1034">
          <cell r="A1034">
            <v>0</v>
          </cell>
          <cell r="B1034">
            <v>0</v>
          </cell>
          <cell r="C1034">
            <v>0</v>
          </cell>
        </row>
        <row r="1035">
          <cell r="A1035">
            <v>0</v>
          </cell>
          <cell r="B1035">
            <v>0</v>
          </cell>
          <cell r="C1035">
            <v>0</v>
          </cell>
        </row>
        <row r="1036">
          <cell r="A1036">
            <v>0</v>
          </cell>
          <cell r="B1036">
            <v>0</v>
          </cell>
          <cell r="C1036">
            <v>0</v>
          </cell>
        </row>
        <row r="1037">
          <cell r="A1037">
            <v>0</v>
          </cell>
          <cell r="B1037">
            <v>0</v>
          </cell>
          <cell r="C1037">
            <v>0</v>
          </cell>
        </row>
        <row r="1038">
          <cell r="A1038">
            <v>0</v>
          </cell>
          <cell r="B1038">
            <v>0</v>
          </cell>
          <cell r="C1038">
            <v>0</v>
          </cell>
        </row>
        <row r="1039">
          <cell r="A1039">
            <v>0</v>
          </cell>
          <cell r="B1039">
            <v>0</v>
          </cell>
          <cell r="C1039">
            <v>0</v>
          </cell>
        </row>
        <row r="1040">
          <cell r="A1040">
            <v>0</v>
          </cell>
          <cell r="B1040">
            <v>0</v>
          </cell>
          <cell r="C1040">
            <v>0</v>
          </cell>
        </row>
        <row r="1041">
          <cell r="A1041">
            <v>0</v>
          </cell>
          <cell r="B1041">
            <v>0</v>
          </cell>
          <cell r="C1041">
            <v>0</v>
          </cell>
        </row>
        <row r="1042">
          <cell r="A1042">
            <v>0</v>
          </cell>
          <cell r="B1042">
            <v>0</v>
          </cell>
          <cell r="C1042">
            <v>0</v>
          </cell>
        </row>
        <row r="1043">
          <cell r="A1043">
            <v>0</v>
          </cell>
          <cell r="B1043">
            <v>0</v>
          </cell>
          <cell r="C1043">
            <v>0</v>
          </cell>
        </row>
        <row r="1044">
          <cell r="A1044">
            <v>0</v>
          </cell>
          <cell r="B1044">
            <v>0</v>
          </cell>
          <cell r="C1044">
            <v>0</v>
          </cell>
        </row>
        <row r="1045">
          <cell r="A1045">
            <v>0</v>
          </cell>
          <cell r="B1045">
            <v>0</v>
          </cell>
          <cell r="C1045">
            <v>0</v>
          </cell>
        </row>
        <row r="1046">
          <cell r="A1046">
            <v>0</v>
          </cell>
          <cell r="B1046">
            <v>0</v>
          </cell>
          <cell r="C1046">
            <v>0</v>
          </cell>
        </row>
        <row r="1047">
          <cell r="A1047">
            <v>0</v>
          </cell>
          <cell r="B1047">
            <v>0</v>
          </cell>
          <cell r="C1047">
            <v>0</v>
          </cell>
        </row>
        <row r="1048">
          <cell r="A1048">
            <v>0</v>
          </cell>
          <cell r="B1048">
            <v>0</v>
          </cell>
          <cell r="C1048">
            <v>0</v>
          </cell>
        </row>
        <row r="1049">
          <cell r="A1049">
            <v>0</v>
          </cell>
          <cell r="B1049">
            <v>0</v>
          </cell>
          <cell r="C1049">
            <v>0</v>
          </cell>
        </row>
        <row r="1050">
          <cell r="A1050">
            <v>0</v>
          </cell>
          <cell r="B1050">
            <v>0</v>
          </cell>
          <cell r="C1050">
            <v>0</v>
          </cell>
        </row>
        <row r="1051">
          <cell r="A1051">
            <v>0</v>
          </cell>
          <cell r="B1051">
            <v>0</v>
          </cell>
          <cell r="C1051">
            <v>0</v>
          </cell>
        </row>
        <row r="1052">
          <cell r="A1052">
            <v>0</v>
          </cell>
          <cell r="B1052">
            <v>0</v>
          </cell>
          <cell r="C1052">
            <v>0</v>
          </cell>
        </row>
        <row r="1053">
          <cell r="A1053">
            <v>0</v>
          </cell>
          <cell r="B1053">
            <v>0</v>
          </cell>
          <cell r="C1053">
            <v>0</v>
          </cell>
        </row>
        <row r="1054">
          <cell r="A1054">
            <v>0</v>
          </cell>
          <cell r="B1054">
            <v>0</v>
          </cell>
          <cell r="C1054">
            <v>0</v>
          </cell>
        </row>
        <row r="1055">
          <cell r="A1055">
            <v>0</v>
          </cell>
          <cell r="B1055">
            <v>0</v>
          </cell>
          <cell r="C1055">
            <v>0</v>
          </cell>
        </row>
        <row r="1056">
          <cell r="A1056">
            <v>0</v>
          </cell>
          <cell r="B1056">
            <v>0</v>
          </cell>
          <cell r="C1056">
            <v>0</v>
          </cell>
        </row>
        <row r="1057">
          <cell r="A1057">
            <v>0</v>
          </cell>
          <cell r="B1057">
            <v>0</v>
          </cell>
          <cell r="C1057">
            <v>0</v>
          </cell>
        </row>
        <row r="1058">
          <cell r="A1058">
            <v>0</v>
          </cell>
          <cell r="B1058">
            <v>0</v>
          </cell>
          <cell r="C1058">
            <v>0</v>
          </cell>
        </row>
        <row r="1059">
          <cell r="A1059">
            <v>0</v>
          </cell>
          <cell r="B1059">
            <v>0</v>
          </cell>
          <cell r="C1059">
            <v>0</v>
          </cell>
        </row>
        <row r="1060">
          <cell r="A1060">
            <v>0</v>
          </cell>
          <cell r="B1060">
            <v>0</v>
          </cell>
          <cell r="C1060">
            <v>0</v>
          </cell>
        </row>
        <row r="1061">
          <cell r="A1061">
            <v>0</v>
          </cell>
          <cell r="B1061">
            <v>0</v>
          </cell>
          <cell r="C1061">
            <v>0</v>
          </cell>
        </row>
        <row r="1062">
          <cell r="A1062">
            <v>0</v>
          </cell>
          <cell r="B1062">
            <v>0</v>
          </cell>
          <cell r="C1062">
            <v>0</v>
          </cell>
        </row>
        <row r="1063">
          <cell r="A1063">
            <v>0</v>
          </cell>
          <cell r="B1063">
            <v>0</v>
          </cell>
          <cell r="C1063">
            <v>0</v>
          </cell>
        </row>
        <row r="1064">
          <cell r="A1064">
            <v>0</v>
          </cell>
          <cell r="B1064">
            <v>0</v>
          </cell>
          <cell r="C1064">
            <v>0</v>
          </cell>
        </row>
        <row r="1065">
          <cell r="A1065">
            <v>0</v>
          </cell>
          <cell r="B1065">
            <v>0</v>
          </cell>
          <cell r="C1065">
            <v>0</v>
          </cell>
        </row>
        <row r="1066">
          <cell r="A1066">
            <v>0</v>
          </cell>
          <cell r="B1066">
            <v>0</v>
          </cell>
          <cell r="C1066">
            <v>0</v>
          </cell>
        </row>
        <row r="1067">
          <cell r="A1067">
            <v>0</v>
          </cell>
          <cell r="B1067">
            <v>0</v>
          </cell>
          <cell r="C1067">
            <v>0</v>
          </cell>
        </row>
        <row r="1068">
          <cell r="A1068">
            <v>0</v>
          </cell>
          <cell r="B1068">
            <v>0</v>
          </cell>
          <cell r="C1068">
            <v>0</v>
          </cell>
        </row>
        <row r="1069">
          <cell r="A1069">
            <v>0</v>
          </cell>
          <cell r="B1069">
            <v>0</v>
          </cell>
          <cell r="C1069">
            <v>0</v>
          </cell>
        </row>
        <row r="1070">
          <cell r="A1070">
            <v>0</v>
          </cell>
          <cell r="B1070">
            <v>0</v>
          </cell>
          <cell r="C1070">
            <v>0</v>
          </cell>
        </row>
        <row r="1071">
          <cell r="A1071">
            <v>0</v>
          </cell>
          <cell r="B1071">
            <v>0</v>
          </cell>
          <cell r="C1071">
            <v>0</v>
          </cell>
        </row>
        <row r="1072">
          <cell r="A1072">
            <v>0</v>
          </cell>
          <cell r="B1072">
            <v>0</v>
          </cell>
          <cell r="C1072">
            <v>0</v>
          </cell>
        </row>
        <row r="1073">
          <cell r="A1073">
            <v>0</v>
          </cell>
          <cell r="B1073">
            <v>0</v>
          </cell>
          <cell r="C1073">
            <v>0</v>
          </cell>
        </row>
        <row r="1074">
          <cell r="A1074">
            <v>0</v>
          </cell>
          <cell r="B1074">
            <v>0</v>
          </cell>
          <cell r="C1074">
            <v>0</v>
          </cell>
        </row>
        <row r="1075">
          <cell r="A1075">
            <v>0</v>
          </cell>
          <cell r="B1075">
            <v>0</v>
          </cell>
          <cell r="C1075">
            <v>0</v>
          </cell>
        </row>
        <row r="1076">
          <cell r="A1076">
            <v>0</v>
          </cell>
          <cell r="B1076">
            <v>0</v>
          </cell>
          <cell r="C1076">
            <v>0</v>
          </cell>
        </row>
        <row r="1077">
          <cell r="A1077">
            <v>0</v>
          </cell>
          <cell r="B1077">
            <v>0</v>
          </cell>
          <cell r="C1077">
            <v>0</v>
          </cell>
        </row>
        <row r="1078">
          <cell r="A1078">
            <v>0</v>
          </cell>
          <cell r="B1078">
            <v>0</v>
          </cell>
          <cell r="C1078">
            <v>0</v>
          </cell>
        </row>
        <row r="1079">
          <cell r="A1079">
            <v>0</v>
          </cell>
          <cell r="B1079">
            <v>0</v>
          </cell>
          <cell r="C1079">
            <v>0</v>
          </cell>
        </row>
        <row r="1080">
          <cell r="A1080">
            <v>0</v>
          </cell>
          <cell r="B1080">
            <v>0</v>
          </cell>
          <cell r="C1080">
            <v>0</v>
          </cell>
        </row>
        <row r="1081">
          <cell r="A1081">
            <v>0</v>
          </cell>
          <cell r="B1081">
            <v>0</v>
          </cell>
          <cell r="C1081">
            <v>0</v>
          </cell>
        </row>
        <row r="1082">
          <cell r="A1082">
            <v>0</v>
          </cell>
          <cell r="B1082">
            <v>0</v>
          </cell>
          <cell r="C1082">
            <v>0</v>
          </cell>
        </row>
        <row r="1083">
          <cell r="A1083">
            <v>0</v>
          </cell>
          <cell r="B1083">
            <v>0</v>
          </cell>
          <cell r="C1083">
            <v>0</v>
          </cell>
        </row>
        <row r="1084">
          <cell r="A1084">
            <v>0</v>
          </cell>
          <cell r="B1084">
            <v>0</v>
          </cell>
          <cell r="C1084">
            <v>0</v>
          </cell>
        </row>
        <row r="1085">
          <cell r="A1085">
            <v>0</v>
          </cell>
          <cell r="B1085">
            <v>0</v>
          </cell>
          <cell r="C1085">
            <v>0</v>
          </cell>
        </row>
        <row r="1086">
          <cell r="A1086">
            <v>0</v>
          </cell>
          <cell r="B1086">
            <v>0</v>
          </cell>
          <cell r="C1086">
            <v>0</v>
          </cell>
        </row>
        <row r="1087">
          <cell r="A1087">
            <v>0</v>
          </cell>
          <cell r="B1087">
            <v>0</v>
          </cell>
          <cell r="C1087">
            <v>0</v>
          </cell>
        </row>
        <row r="1088">
          <cell r="A1088">
            <v>0</v>
          </cell>
          <cell r="B1088">
            <v>0</v>
          </cell>
          <cell r="C1088">
            <v>0</v>
          </cell>
        </row>
        <row r="1089">
          <cell r="A1089">
            <v>0</v>
          </cell>
          <cell r="B1089">
            <v>0</v>
          </cell>
          <cell r="C1089">
            <v>0</v>
          </cell>
        </row>
        <row r="1090">
          <cell r="A1090">
            <v>0</v>
          </cell>
          <cell r="B1090">
            <v>0</v>
          </cell>
          <cell r="C1090">
            <v>0</v>
          </cell>
        </row>
        <row r="1091">
          <cell r="A1091">
            <v>0</v>
          </cell>
          <cell r="B1091">
            <v>0</v>
          </cell>
          <cell r="C1091">
            <v>0</v>
          </cell>
        </row>
        <row r="1092">
          <cell r="A1092">
            <v>0</v>
          </cell>
          <cell r="B1092">
            <v>0</v>
          </cell>
          <cell r="C1092">
            <v>0</v>
          </cell>
        </row>
        <row r="1093">
          <cell r="A1093">
            <v>0</v>
          </cell>
          <cell r="B1093">
            <v>0</v>
          </cell>
          <cell r="C1093">
            <v>0</v>
          </cell>
        </row>
        <row r="1094">
          <cell r="A1094">
            <v>0</v>
          </cell>
          <cell r="B1094">
            <v>0</v>
          </cell>
          <cell r="C1094">
            <v>0</v>
          </cell>
        </row>
        <row r="1095">
          <cell r="A1095">
            <v>0</v>
          </cell>
          <cell r="B1095">
            <v>0</v>
          </cell>
          <cell r="C1095">
            <v>0</v>
          </cell>
        </row>
        <row r="1096">
          <cell r="A1096">
            <v>0</v>
          </cell>
          <cell r="B1096">
            <v>0</v>
          </cell>
          <cell r="C1096">
            <v>0</v>
          </cell>
        </row>
        <row r="1097">
          <cell r="A1097">
            <v>0</v>
          </cell>
          <cell r="B1097">
            <v>0</v>
          </cell>
          <cell r="C1097">
            <v>0</v>
          </cell>
        </row>
        <row r="1098">
          <cell r="A1098">
            <v>0</v>
          </cell>
          <cell r="B1098">
            <v>0</v>
          </cell>
          <cell r="C1098">
            <v>0</v>
          </cell>
        </row>
        <row r="1099">
          <cell r="A1099">
            <v>0</v>
          </cell>
          <cell r="B1099">
            <v>0</v>
          </cell>
          <cell r="C1099">
            <v>0</v>
          </cell>
        </row>
        <row r="1100">
          <cell r="A1100">
            <v>0</v>
          </cell>
          <cell r="B1100">
            <v>0</v>
          </cell>
          <cell r="C1100">
            <v>0</v>
          </cell>
        </row>
        <row r="1101">
          <cell r="A1101">
            <v>0</v>
          </cell>
          <cell r="B1101">
            <v>0</v>
          </cell>
          <cell r="C1101">
            <v>0</v>
          </cell>
        </row>
        <row r="1102">
          <cell r="A1102">
            <v>0</v>
          </cell>
          <cell r="B1102">
            <v>0</v>
          </cell>
          <cell r="C1102">
            <v>0</v>
          </cell>
        </row>
        <row r="1103">
          <cell r="A1103">
            <v>0</v>
          </cell>
          <cell r="B1103">
            <v>0</v>
          </cell>
          <cell r="C1103">
            <v>0</v>
          </cell>
        </row>
        <row r="1104">
          <cell r="A1104">
            <v>0</v>
          </cell>
          <cell r="B1104">
            <v>0</v>
          </cell>
          <cell r="C1104">
            <v>0</v>
          </cell>
        </row>
        <row r="1105">
          <cell r="A1105">
            <v>0</v>
          </cell>
          <cell r="B1105">
            <v>0</v>
          </cell>
          <cell r="C1105">
            <v>0</v>
          </cell>
        </row>
        <row r="1106">
          <cell r="A1106">
            <v>0</v>
          </cell>
          <cell r="B1106">
            <v>0</v>
          </cell>
          <cell r="C1106">
            <v>0</v>
          </cell>
        </row>
        <row r="1107">
          <cell r="A1107">
            <v>0</v>
          </cell>
          <cell r="B1107">
            <v>0</v>
          </cell>
          <cell r="C1107">
            <v>0</v>
          </cell>
        </row>
        <row r="1108">
          <cell r="A1108">
            <v>0</v>
          </cell>
          <cell r="B1108">
            <v>0</v>
          </cell>
          <cell r="C1108">
            <v>0</v>
          </cell>
        </row>
        <row r="1109">
          <cell r="A1109">
            <v>0</v>
          </cell>
          <cell r="B1109">
            <v>0</v>
          </cell>
          <cell r="C1109">
            <v>0</v>
          </cell>
        </row>
        <row r="1110">
          <cell r="A1110">
            <v>0</v>
          </cell>
          <cell r="B1110">
            <v>0</v>
          </cell>
          <cell r="C1110">
            <v>0</v>
          </cell>
        </row>
        <row r="1111">
          <cell r="A1111">
            <v>0</v>
          </cell>
          <cell r="B1111">
            <v>0</v>
          </cell>
          <cell r="C1111">
            <v>0</v>
          </cell>
        </row>
        <row r="1112">
          <cell r="A1112">
            <v>0</v>
          </cell>
          <cell r="B1112">
            <v>0</v>
          </cell>
          <cell r="C1112">
            <v>0</v>
          </cell>
        </row>
        <row r="1113">
          <cell r="A1113">
            <v>0</v>
          </cell>
          <cell r="B1113">
            <v>0</v>
          </cell>
          <cell r="C1113">
            <v>0</v>
          </cell>
        </row>
        <row r="1114">
          <cell r="A1114">
            <v>0</v>
          </cell>
          <cell r="B1114">
            <v>0</v>
          </cell>
          <cell r="C1114">
            <v>0</v>
          </cell>
        </row>
        <row r="1115">
          <cell r="A1115">
            <v>0</v>
          </cell>
          <cell r="B1115">
            <v>0</v>
          </cell>
          <cell r="C1115">
            <v>0</v>
          </cell>
        </row>
        <row r="1116">
          <cell r="A1116">
            <v>0</v>
          </cell>
          <cell r="B1116">
            <v>0</v>
          </cell>
          <cell r="C1116">
            <v>0</v>
          </cell>
        </row>
        <row r="1117">
          <cell r="A1117">
            <v>0</v>
          </cell>
          <cell r="B1117">
            <v>0</v>
          </cell>
          <cell r="C1117">
            <v>0</v>
          </cell>
        </row>
        <row r="1118">
          <cell r="A1118">
            <v>0</v>
          </cell>
          <cell r="B1118">
            <v>0</v>
          </cell>
          <cell r="C1118">
            <v>0</v>
          </cell>
        </row>
        <row r="1119">
          <cell r="A1119">
            <v>0</v>
          </cell>
          <cell r="B1119">
            <v>0</v>
          </cell>
          <cell r="C1119">
            <v>0</v>
          </cell>
        </row>
        <row r="1120">
          <cell r="A1120">
            <v>0</v>
          </cell>
          <cell r="B1120">
            <v>0</v>
          </cell>
          <cell r="C1120">
            <v>0</v>
          </cell>
        </row>
        <row r="1121">
          <cell r="A1121">
            <v>0</v>
          </cell>
          <cell r="B1121">
            <v>0</v>
          </cell>
          <cell r="C1121">
            <v>0</v>
          </cell>
        </row>
        <row r="1122">
          <cell r="A1122">
            <v>0</v>
          </cell>
          <cell r="B1122">
            <v>0</v>
          </cell>
          <cell r="C1122">
            <v>0</v>
          </cell>
        </row>
        <row r="1123">
          <cell r="A1123">
            <v>0</v>
          </cell>
          <cell r="B1123">
            <v>0</v>
          </cell>
          <cell r="C1123">
            <v>0</v>
          </cell>
        </row>
        <row r="1124">
          <cell r="A1124">
            <v>0</v>
          </cell>
          <cell r="B1124">
            <v>0</v>
          </cell>
          <cell r="C1124">
            <v>0</v>
          </cell>
        </row>
        <row r="1125">
          <cell r="A1125">
            <v>0</v>
          </cell>
          <cell r="B1125">
            <v>0</v>
          </cell>
          <cell r="C1125">
            <v>0</v>
          </cell>
        </row>
        <row r="1126">
          <cell r="A1126">
            <v>0</v>
          </cell>
          <cell r="B1126">
            <v>0</v>
          </cell>
          <cell r="C1126">
            <v>0</v>
          </cell>
        </row>
        <row r="1127">
          <cell r="A1127">
            <v>0</v>
          </cell>
          <cell r="B1127">
            <v>0</v>
          </cell>
          <cell r="C1127">
            <v>0</v>
          </cell>
        </row>
        <row r="1128">
          <cell r="A1128">
            <v>0</v>
          </cell>
          <cell r="B1128">
            <v>0</v>
          </cell>
          <cell r="C1128">
            <v>0</v>
          </cell>
        </row>
        <row r="1129">
          <cell r="A1129">
            <v>0</v>
          </cell>
          <cell r="B1129">
            <v>0</v>
          </cell>
          <cell r="C1129">
            <v>0</v>
          </cell>
        </row>
        <row r="1130">
          <cell r="A1130">
            <v>0</v>
          </cell>
          <cell r="B1130">
            <v>0</v>
          </cell>
          <cell r="C1130">
            <v>0</v>
          </cell>
        </row>
        <row r="1131">
          <cell r="A1131">
            <v>0</v>
          </cell>
          <cell r="B1131">
            <v>0</v>
          </cell>
          <cell r="C1131">
            <v>0</v>
          </cell>
        </row>
        <row r="1132">
          <cell r="A1132">
            <v>0</v>
          </cell>
          <cell r="B1132">
            <v>0</v>
          </cell>
          <cell r="C1132">
            <v>0</v>
          </cell>
        </row>
        <row r="1133">
          <cell r="A1133">
            <v>0</v>
          </cell>
          <cell r="B1133">
            <v>0</v>
          </cell>
          <cell r="C1133">
            <v>0</v>
          </cell>
        </row>
        <row r="1134">
          <cell r="A1134">
            <v>0</v>
          </cell>
          <cell r="B1134">
            <v>0</v>
          </cell>
          <cell r="C1134">
            <v>0</v>
          </cell>
        </row>
        <row r="1135">
          <cell r="A1135">
            <v>0</v>
          </cell>
          <cell r="B1135">
            <v>0</v>
          </cell>
          <cell r="C1135">
            <v>0</v>
          </cell>
        </row>
        <row r="1136">
          <cell r="A1136">
            <v>0</v>
          </cell>
          <cell r="B1136">
            <v>0</v>
          </cell>
          <cell r="C1136">
            <v>0</v>
          </cell>
        </row>
        <row r="1137">
          <cell r="A1137">
            <v>0</v>
          </cell>
          <cell r="B1137">
            <v>0</v>
          </cell>
          <cell r="C1137">
            <v>0</v>
          </cell>
        </row>
        <row r="1138">
          <cell r="A1138">
            <v>0</v>
          </cell>
          <cell r="B1138">
            <v>0</v>
          </cell>
          <cell r="C1138">
            <v>0</v>
          </cell>
        </row>
        <row r="1139">
          <cell r="A1139">
            <v>0</v>
          </cell>
          <cell r="B1139">
            <v>0</v>
          </cell>
          <cell r="C1139">
            <v>0</v>
          </cell>
        </row>
        <row r="1140">
          <cell r="A1140">
            <v>0</v>
          </cell>
          <cell r="B1140">
            <v>0</v>
          </cell>
          <cell r="C1140">
            <v>0</v>
          </cell>
        </row>
        <row r="1141">
          <cell r="A1141">
            <v>0</v>
          </cell>
          <cell r="B1141">
            <v>0</v>
          </cell>
          <cell r="C1141">
            <v>0</v>
          </cell>
        </row>
        <row r="1142">
          <cell r="A1142">
            <v>0</v>
          </cell>
          <cell r="B1142">
            <v>0</v>
          </cell>
          <cell r="C1142">
            <v>0</v>
          </cell>
        </row>
        <row r="1143">
          <cell r="A1143">
            <v>0</v>
          </cell>
          <cell r="B1143">
            <v>0</v>
          </cell>
          <cell r="C1143">
            <v>0</v>
          </cell>
        </row>
        <row r="1144">
          <cell r="A1144">
            <v>0</v>
          </cell>
          <cell r="B1144">
            <v>0</v>
          </cell>
          <cell r="C1144">
            <v>0</v>
          </cell>
        </row>
        <row r="1145">
          <cell r="A1145">
            <v>0</v>
          </cell>
          <cell r="B1145">
            <v>0</v>
          </cell>
          <cell r="C1145">
            <v>0</v>
          </cell>
        </row>
        <row r="1146">
          <cell r="A1146">
            <v>0</v>
          </cell>
          <cell r="B1146">
            <v>0</v>
          </cell>
          <cell r="C1146">
            <v>0</v>
          </cell>
        </row>
        <row r="1147">
          <cell r="A1147">
            <v>0</v>
          </cell>
          <cell r="B1147">
            <v>0</v>
          </cell>
          <cell r="C1147">
            <v>0</v>
          </cell>
        </row>
        <row r="1148">
          <cell r="A1148">
            <v>0</v>
          </cell>
          <cell r="B1148">
            <v>0</v>
          </cell>
          <cell r="C1148">
            <v>0</v>
          </cell>
        </row>
        <row r="1149">
          <cell r="A1149">
            <v>0</v>
          </cell>
          <cell r="B1149">
            <v>0</v>
          </cell>
          <cell r="C1149">
            <v>0</v>
          </cell>
        </row>
        <row r="1150">
          <cell r="A1150">
            <v>0</v>
          </cell>
          <cell r="B1150">
            <v>0</v>
          </cell>
          <cell r="C1150">
            <v>0</v>
          </cell>
        </row>
        <row r="1151">
          <cell r="A1151">
            <v>0</v>
          </cell>
          <cell r="B1151">
            <v>0</v>
          </cell>
          <cell r="C1151">
            <v>0</v>
          </cell>
        </row>
        <row r="1152">
          <cell r="A1152">
            <v>0</v>
          </cell>
          <cell r="B1152">
            <v>0</v>
          </cell>
          <cell r="C1152">
            <v>0</v>
          </cell>
        </row>
        <row r="1153">
          <cell r="A1153">
            <v>0</v>
          </cell>
          <cell r="B1153">
            <v>0</v>
          </cell>
          <cell r="C1153">
            <v>0</v>
          </cell>
        </row>
        <row r="1154">
          <cell r="A1154">
            <v>0</v>
          </cell>
          <cell r="B1154">
            <v>0</v>
          </cell>
          <cell r="C1154">
            <v>0</v>
          </cell>
        </row>
        <row r="1155">
          <cell r="A1155">
            <v>0</v>
          </cell>
          <cell r="B1155">
            <v>0</v>
          </cell>
          <cell r="C1155">
            <v>0</v>
          </cell>
        </row>
        <row r="1156">
          <cell r="A1156">
            <v>0</v>
          </cell>
          <cell r="B1156">
            <v>0</v>
          </cell>
          <cell r="C1156">
            <v>0</v>
          </cell>
        </row>
        <row r="1157">
          <cell r="A1157">
            <v>0</v>
          </cell>
          <cell r="B1157">
            <v>0</v>
          </cell>
          <cell r="C1157">
            <v>0</v>
          </cell>
        </row>
        <row r="1158">
          <cell r="A1158">
            <v>0</v>
          </cell>
          <cell r="B1158">
            <v>0</v>
          </cell>
          <cell r="C1158">
            <v>0</v>
          </cell>
        </row>
        <row r="1159">
          <cell r="A1159">
            <v>0</v>
          </cell>
          <cell r="B1159">
            <v>0</v>
          </cell>
          <cell r="C1159">
            <v>0</v>
          </cell>
        </row>
        <row r="1160">
          <cell r="A1160">
            <v>0</v>
          </cell>
          <cell r="B1160">
            <v>0</v>
          </cell>
          <cell r="C1160">
            <v>0</v>
          </cell>
        </row>
        <row r="1161">
          <cell r="A1161">
            <v>0</v>
          </cell>
          <cell r="B1161">
            <v>0</v>
          </cell>
          <cell r="C1161">
            <v>0</v>
          </cell>
        </row>
        <row r="1162">
          <cell r="A1162">
            <v>0</v>
          </cell>
          <cell r="B1162">
            <v>0</v>
          </cell>
          <cell r="C1162">
            <v>0</v>
          </cell>
        </row>
        <row r="1163">
          <cell r="A1163">
            <v>0</v>
          </cell>
          <cell r="B1163">
            <v>0</v>
          </cell>
          <cell r="C1163">
            <v>0</v>
          </cell>
        </row>
        <row r="1164">
          <cell r="A1164">
            <v>0</v>
          </cell>
          <cell r="B1164">
            <v>0</v>
          </cell>
          <cell r="C1164">
            <v>0</v>
          </cell>
        </row>
        <row r="1165">
          <cell r="A1165">
            <v>0</v>
          </cell>
          <cell r="B1165">
            <v>0</v>
          </cell>
          <cell r="C1165">
            <v>0</v>
          </cell>
        </row>
        <row r="1166">
          <cell r="A1166">
            <v>0</v>
          </cell>
          <cell r="B1166">
            <v>0</v>
          </cell>
          <cell r="C1166">
            <v>0</v>
          </cell>
        </row>
        <row r="1167">
          <cell r="A1167">
            <v>0</v>
          </cell>
          <cell r="B1167">
            <v>0</v>
          </cell>
          <cell r="C1167">
            <v>0</v>
          </cell>
        </row>
        <row r="1168">
          <cell r="A1168">
            <v>0</v>
          </cell>
          <cell r="B1168">
            <v>0</v>
          </cell>
          <cell r="C1168">
            <v>0</v>
          </cell>
        </row>
        <row r="1169">
          <cell r="A1169">
            <v>0</v>
          </cell>
          <cell r="B1169">
            <v>0</v>
          </cell>
          <cell r="C1169">
            <v>0</v>
          </cell>
        </row>
        <row r="1170">
          <cell r="A1170">
            <v>0</v>
          </cell>
          <cell r="B1170">
            <v>0</v>
          </cell>
          <cell r="C1170">
            <v>0</v>
          </cell>
        </row>
        <row r="1171">
          <cell r="A1171">
            <v>0</v>
          </cell>
          <cell r="B1171">
            <v>0</v>
          </cell>
          <cell r="C1171">
            <v>0</v>
          </cell>
        </row>
        <row r="1172">
          <cell r="A1172">
            <v>0</v>
          </cell>
          <cell r="B1172">
            <v>0</v>
          </cell>
          <cell r="C1172">
            <v>0</v>
          </cell>
        </row>
        <row r="1173">
          <cell r="A1173">
            <v>0</v>
          </cell>
          <cell r="B1173">
            <v>0</v>
          </cell>
          <cell r="C1173">
            <v>0</v>
          </cell>
        </row>
        <row r="1174">
          <cell r="A1174">
            <v>0</v>
          </cell>
          <cell r="B1174">
            <v>0</v>
          </cell>
          <cell r="C1174">
            <v>0</v>
          </cell>
        </row>
        <row r="1175">
          <cell r="A1175">
            <v>0</v>
          </cell>
          <cell r="B1175">
            <v>0</v>
          </cell>
          <cell r="C1175">
            <v>0</v>
          </cell>
        </row>
        <row r="1176">
          <cell r="A1176">
            <v>0</v>
          </cell>
          <cell r="B1176">
            <v>0</v>
          </cell>
          <cell r="C1176">
            <v>0</v>
          </cell>
        </row>
        <row r="1177">
          <cell r="A1177">
            <v>0</v>
          </cell>
          <cell r="B1177">
            <v>0</v>
          </cell>
          <cell r="C1177">
            <v>0</v>
          </cell>
        </row>
        <row r="1178">
          <cell r="A1178">
            <v>0</v>
          </cell>
          <cell r="B1178">
            <v>0</v>
          </cell>
          <cell r="C1178">
            <v>0</v>
          </cell>
        </row>
        <row r="1179">
          <cell r="A1179">
            <v>0</v>
          </cell>
          <cell r="B1179">
            <v>0</v>
          </cell>
          <cell r="C1179">
            <v>0</v>
          </cell>
        </row>
        <row r="1180">
          <cell r="A1180">
            <v>0</v>
          </cell>
          <cell r="B1180">
            <v>0</v>
          </cell>
          <cell r="C1180">
            <v>0</v>
          </cell>
        </row>
        <row r="1181">
          <cell r="A1181">
            <v>0</v>
          </cell>
          <cell r="B1181">
            <v>0</v>
          </cell>
          <cell r="C1181">
            <v>0</v>
          </cell>
        </row>
        <row r="1182">
          <cell r="A1182">
            <v>0</v>
          </cell>
          <cell r="B1182">
            <v>0</v>
          </cell>
          <cell r="C1182">
            <v>0</v>
          </cell>
        </row>
        <row r="1183">
          <cell r="A1183">
            <v>0</v>
          </cell>
          <cell r="B1183">
            <v>0</v>
          </cell>
          <cell r="C1183">
            <v>0</v>
          </cell>
        </row>
        <row r="1184">
          <cell r="A1184">
            <v>0</v>
          </cell>
          <cell r="B1184">
            <v>0</v>
          </cell>
          <cell r="C1184">
            <v>0</v>
          </cell>
        </row>
        <row r="1185">
          <cell r="A1185">
            <v>0</v>
          </cell>
          <cell r="B1185">
            <v>0</v>
          </cell>
          <cell r="C1185">
            <v>0</v>
          </cell>
        </row>
        <row r="1186">
          <cell r="A1186">
            <v>0</v>
          </cell>
          <cell r="B1186">
            <v>0</v>
          </cell>
          <cell r="C1186">
            <v>0</v>
          </cell>
        </row>
        <row r="1187">
          <cell r="A1187">
            <v>0</v>
          </cell>
          <cell r="B1187">
            <v>0</v>
          </cell>
          <cell r="C1187">
            <v>0</v>
          </cell>
        </row>
        <row r="1188">
          <cell r="A1188">
            <v>0</v>
          </cell>
          <cell r="B1188">
            <v>0</v>
          </cell>
          <cell r="C1188">
            <v>0</v>
          </cell>
        </row>
        <row r="1189">
          <cell r="A1189">
            <v>0</v>
          </cell>
          <cell r="B1189">
            <v>0</v>
          </cell>
          <cell r="C1189">
            <v>0</v>
          </cell>
        </row>
        <row r="1190">
          <cell r="A1190">
            <v>0</v>
          </cell>
          <cell r="B1190">
            <v>0</v>
          </cell>
          <cell r="C1190">
            <v>0</v>
          </cell>
        </row>
        <row r="1191">
          <cell r="A1191">
            <v>0</v>
          </cell>
          <cell r="B1191">
            <v>0</v>
          </cell>
          <cell r="C1191">
            <v>0</v>
          </cell>
        </row>
        <row r="1192">
          <cell r="A1192">
            <v>0</v>
          </cell>
          <cell r="B1192">
            <v>0</v>
          </cell>
          <cell r="C1192">
            <v>0</v>
          </cell>
        </row>
        <row r="1193">
          <cell r="A1193">
            <v>0</v>
          </cell>
          <cell r="B1193">
            <v>0</v>
          </cell>
          <cell r="C1193">
            <v>0</v>
          </cell>
        </row>
        <row r="1194">
          <cell r="A1194">
            <v>0</v>
          </cell>
          <cell r="B1194">
            <v>0</v>
          </cell>
          <cell r="C1194">
            <v>0</v>
          </cell>
        </row>
        <row r="1195">
          <cell r="A1195">
            <v>0</v>
          </cell>
          <cell r="B1195">
            <v>0</v>
          </cell>
          <cell r="C1195">
            <v>0</v>
          </cell>
        </row>
        <row r="1196">
          <cell r="A1196">
            <v>0</v>
          </cell>
          <cell r="B1196">
            <v>0</v>
          </cell>
          <cell r="C1196">
            <v>0</v>
          </cell>
        </row>
        <row r="1197">
          <cell r="A1197">
            <v>0</v>
          </cell>
          <cell r="B1197">
            <v>0</v>
          </cell>
          <cell r="C1197">
            <v>0</v>
          </cell>
        </row>
        <row r="1198">
          <cell r="A1198">
            <v>0</v>
          </cell>
          <cell r="B1198">
            <v>0</v>
          </cell>
          <cell r="C1198">
            <v>0</v>
          </cell>
        </row>
        <row r="1199">
          <cell r="A1199">
            <v>0</v>
          </cell>
          <cell r="B1199">
            <v>0</v>
          </cell>
          <cell r="C1199">
            <v>0</v>
          </cell>
        </row>
        <row r="1200">
          <cell r="A1200">
            <v>0</v>
          </cell>
          <cell r="B1200">
            <v>0</v>
          </cell>
          <cell r="C1200">
            <v>0</v>
          </cell>
        </row>
        <row r="1201">
          <cell r="A1201">
            <v>0</v>
          </cell>
          <cell r="B1201">
            <v>0</v>
          </cell>
          <cell r="C1201">
            <v>0</v>
          </cell>
        </row>
        <row r="1202">
          <cell r="A1202">
            <v>0</v>
          </cell>
          <cell r="B1202">
            <v>0</v>
          </cell>
          <cell r="C1202">
            <v>0</v>
          </cell>
        </row>
        <row r="1203">
          <cell r="A1203">
            <v>0</v>
          </cell>
          <cell r="B1203">
            <v>0</v>
          </cell>
          <cell r="C1203">
            <v>0</v>
          </cell>
        </row>
        <row r="1204">
          <cell r="A1204">
            <v>0</v>
          </cell>
          <cell r="B1204">
            <v>0</v>
          </cell>
          <cell r="C1204">
            <v>0</v>
          </cell>
        </row>
        <row r="1205">
          <cell r="A1205">
            <v>0</v>
          </cell>
          <cell r="B1205">
            <v>0</v>
          </cell>
          <cell r="C1205">
            <v>0</v>
          </cell>
        </row>
        <row r="1206">
          <cell r="A1206">
            <v>0</v>
          </cell>
          <cell r="B1206">
            <v>0</v>
          </cell>
          <cell r="C1206">
            <v>0</v>
          </cell>
        </row>
        <row r="1207">
          <cell r="A1207">
            <v>0</v>
          </cell>
          <cell r="B1207">
            <v>0</v>
          </cell>
          <cell r="C1207">
            <v>0</v>
          </cell>
        </row>
        <row r="1208">
          <cell r="A1208">
            <v>0</v>
          </cell>
          <cell r="B1208">
            <v>0</v>
          </cell>
          <cell r="C1208">
            <v>0</v>
          </cell>
        </row>
        <row r="1209">
          <cell r="A1209">
            <v>0</v>
          </cell>
          <cell r="B1209">
            <v>0</v>
          </cell>
          <cell r="C1209">
            <v>0</v>
          </cell>
        </row>
        <row r="1210">
          <cell r="A1210">
            <v>0</v>
          </cell>
          <cell r="B1210">
            <v>0</v>
          </cell>
          <cell r="C1210">
            <v>0</v>
          </cell>
        </row>
        <row r="1211">
          <cell r="A1211">
            <v>0</v>
          </cell>
          <cell r="B1211">
            <v>0</v>
          </cell>
          <cell r="C1211">
            <v>0</v>
          </cell>
        </row>
        <row r="1212">
          <cell r="A1212">
            <v>0</v>
          </cell>
          <cell r="B1212">
            <v>0</v>
          </cell>
          <cell r="C1212">
            <v>0</v>
          </cell>
        </row>
        <row r="1213">
          <cell r="A1213">
            <v>0</v>
          </cell>
          <cell r="B1213">
            <v>0</v>
          </cell>
          <cell r="C1213">
            <v>0</v>
          </cell>
        </row>
        <row r="1214">
          <cell r="A1214">
            <v>0</v>
          </cell>
          <cell r="B1214">
            <v>0</v>
          </cell>
          <cell r="C1214">
            <v>0</v>
          </cell>
        </row>
        <row r="1215">
          <cell r="A1215">
            <v>0</v>
          </cell>
          <cell r="B1215">
            <v>0</v>
          </cell>
          <cell r="C1215">
            <v>0</v>
          </cell>
        </row>
        <row r="1216">
          <cell r="A1216">
            <v>0</v>
          </cell>
          <cell r="B1216">
            <v>0</v>
          </cell>
          <cell r="C1216">
            <v>0</v>
          </cell>
        </row>
        <row r="1217">
          <cell r="A1217">
            <v>0</v>
          </cell>
          <cell r="B1217">
            <v>0</v>
          </cell>
          <cell r="C1217">
            <v>0</v>
          </cell>
        </row>
        <row r="1218">
          <cell r="A1218">
            <v>0</v>
          </cell>
          <cell r="B1218">
            <v>0</v>
          </cell>
          <cell r="C1218">
            <v>0</v>
          </cell>
        </row>
        <row r="1219">
          <cell r="A1219">
            <v>0</v>
          </cell>
          <cell r="B1219">
            <v>0</v>
          </cell>
          <cell r="C1219">
            <v>0</v>
          </cell>
        </row>
        <row r="1220">
          <cell r="A1220">
            <v>0</v>
          </cell>
          <cell r="B1220">
            <v>0</v>
          </cell>
          <cell r="C1220">
            <v>0</v>
          </cell>
        </row>
        <row r="1221">
          <cell r="A1221">
            <v>0</v>
          </cell>
          <cell r="B1221">
            <v>0</v>
          </cell>
          <cell r="C1221">
            <v>0</v>
          </cell>
        </row>
        <row r="1222">
          <cell r="A1222">
            <v>0</v>
          </cell>
          <cell r="B1222">
            <v>0</v>
          </cell>
          <cell r="C1222">
            <v>0</v>
          </cell>
        </row>
        <row r="1223">
          <cell r="A1223">
            <v>0</v>
          </cell>
          <cell r="B1223">
            <v>0</v>
          </cell>
          <cell r="C1223">
            <v>0</v>
          </cell>
        </row>
        <row r="1224">
          <cell r="A1224">
            <v>0</v>
          </cell>
          <cell r="B1224">
            <v>0</v>
          </cell>
          <cell r="C1224">
            <v>0</v>
          </cell>
        </row>
        <row r="1225">
          <cell r="A1225">
            <v>0</v>
          </cell>
          <cell r="B1225">
            <v>0</v>
          </cell>
          <cell r="C1225">
            <v>0</v>
          </cell>
        </row>
        <row r="1226">
          <cell r="A1226">
            <v>0</v>
          </cell>
          <cell r="B1226">
            <v>0</v>
          </cell>
          <cell r="C1226">
            <v>0</v>
          </cell>
        </row>
        <row r="1227">
          <cell r="A1227">
            <v>0</v>
          </cell>
          <cell r="B1227">
            <v>0</v>
          </cell>
          <cell r="C1227">
            <v>0</v>
          </cell>
        </row>
        <row r="1228">
          <cell r="A1228">
            <v>0</v>
          </cell>
          <cell r="B1228">
            <v>0</v>
          </cell>
          <cell r="C1228">
            <v>0</v>
          </cell>
        </row>
        <row r="1229">
          <cell r="A1229">
            <v>0</v>
          </cell>
          <cell r="B1229">
            <v>0</v>
          </cell>
          <cell r="C1229">
            <v>0</v>
          </cell>
        </row>
        <row r="1230">
          <cell r="A1230">
            <v>0</v>
          </cell>
          <cell r="B1230">
            <v>0</v>
          </cell>
          <cell r="C1230">
            <v>0</v>
          </cell>
        </row>
        <row r="1231">
          <cell r="A1231">
            <v>0</v>
          </cell>
          <cell r="B1231">
            <v>0</v>
          </cell>
          <cell r="C1231">
            <v>0</v>
          </cell>
        </row>
        <row r="1232">
          <cell r="A1232">
            <v>0</v>
          </cell>
          <cell r="B1232">
            <v>0</v>
          </cell>
          <cell r="C1232">
            <v>0</v>
          </cell>
        </row>
        <row r="1233">
          <cell r="A1233">
            <v>0</v>
          </cell>
          <cell r="B1233">
            <v>0</v>
          </cell>
          <cell r="C1233">
            <v>0</v>
          </cell>
        </row>
        <row r="1234">
          <cell r="A1234">
            <v>0</v>
          </cell>
          <cell r="B1234">
            <v>0</v>
          </cell>
          <cell r="C1234">
            <v>0</v>
          </cell>
        </row>
        <row r="1235">
          <cell r="A1235">
            <v>0</v>
          </cell>
          <cell r="B1235">
            <v>0</v>
          </cell>
          <cell r="C1235">
            <v>0</v>
          </cell>
        </row>
        <row r="1236">
          <cell r="A1236">
            <v>0</v>
          </cell>
          <cell r="B1236">
            <v>0</v>
          </cell>
          <cell r="C1236">
            <v>0</v>
          </cell>
        </row>
        <row r="1237">
          <cell r="A1237">
            <v>0</v>
          </cell>
          <cell r="B1237">
            <v>0</v>
          </cell>
          <cell r="C1237">
            <v>0</v>
          </cell>
        </row>
        <row r="1238">
          <cell r="A1238">
            <v>0</v>
          </cell>
          <cell r="B1238">
            <v>0</v>
          </cell>
          <cell r="C1238">
            <v>0</v>
          </cell>
        </row>
        <row r="1239">
          <cell r="A1239">
            <v>0</v>
          </cell>
          <cell r="B1239">
            <v>0</v>
          </cell>
          <cell r="C1239">
            <v>0</v>
          </cell>
        </row>
        <row r="1240">
          <cell r="A1240">
            <v>0</v>
          </cell>
          <cell r="B1240">
            <v>0</v>
          </cell>
          <cell r="C1240">
            <v>0</v>
          </cell>
        </row>
        <row r="1241">
          <cell r="A1241">
            <v>0</v>
          </cell>
          <cell r="B1241">
            <v>0</v>
          </cell>
          <cell r="C1241">
            <v>0</v>
          </cell>
        </row>
        <row r="1242">
          <cell r="A1242">
            <v>0</v>
          </cell>
          <cell r="B1242">
            <v>0</v>
          </cell>
          <cell r="C1242">
            <v>0</v>
          </cell>
        </row>
        <row r="1243">
          <cell r="A1243">
            <v>0</v>
          </cell>
          <cell r="B1243">
            <v>0</v>
          </cell>
          <cell r="C1243">
            <v>0</v>
          </cell>
        </row>
        <row r="1244">
          <cell r="A1244">
            <v>0</v>
          </cell>
          <cell r="B1244">
            <v>0</v>
          </cell>
          <cell r="C1244">
            <v>0</v>
          </cell>
        </row>
        <row r="1245">
          <cell r="A1245">
            <v>0</v>
          </cell>
          <cell r="B1245">
            <v>0</v>
          </cell>
          <cell r="C1245">
            <v>0</v>
          </cell>
        </row>
        <row r="1246">
          <cell r="A1246">
            <v>0</v>
          </cell>
          <cell r="B1246">
            <v>0</v>
          </cell>
          <cell r="C1246">
            <v>0</v>
          </cell>
        </row>
        <row r="1247">
          <cell r="A1247">
            <v>0</v>
          </cell>
          <cell r="B1247">
            <v>0</v>
          </cell>
          <cell r="C1247">
            <v>0</v>
          </cell>
        </row>
        <row r="1248">
          <cell r="A1248">
            <v>0</v>
          </cell>
          <cell r="B1248">
            <v>0</v>
          </cell>
          <cell r="C1248">
            <v>0</v>
          </cell>
        </row>
        <row r="1249">
          <cell r="A1249">
            <v>0</v>
          </cell>
          <cell r="B1249">
            <v>0</v>
          </cell>
          <cell r="C1249">
            <v>0</v>
          </cell>
        </row>
        <row r="1250">
          <cell r="A1250">
            <v>0</v>
          </cell>
          <cell r="B1250">
            <v>0</v>
          </cell>
          <cell r="C1250">
            <v>0</v>
          </cell>
        </row>
        <row r="1251">
          <cell r="A1251">
            <v>0</v>
          </cell>
          <cell r="B1251">
            <v>0</v>
          </cell>
          <cell r="C1251">
            <v>0</v>
          </cell>
        </row>
        <row r="1252">
          <cell r="A1252">
            <v>0</v>
          </cell>
          <cell r="B1252">
            <v>0</v>
          </cell>
          <cell r="C1252">
            <v>0</v>
          </cell>
        </row>
        <row r="1253">
          <cell r="A1253">
            <v>0</v>
          </cell>
          <cell r="B1253">
            <v>0</v>
          </cell>
          <cell r="C1253">
            <v>0</v>
          </cell>
        </row>
        <row r="1254">
          <cell r="A1254">
            <v>0</v>
          </cell>
          <cell r="B1254">
            <v>0</v>
          </cell>
          <cell r="C1254">
            <v>0</v>
          </cell>
        </row>
        <row r="1255">
          <cell r="A1255">
            <v>0</v>
          </cell>
          <cell r="B1255">
            <v>0</v>
          </cell>
          <cell r="C1255">
            <v>0</v>
          </cell>
        </row>
        <row r="1256">
          <cell r="A1256">
            <v>0</v>
          </cell>
          <cell r="B1256">
            <v>0</v>
          </cell>
          <cell r="C1256">
            <v>0</v>
          </cell>
        </row>
        <row r="1257">
          <cell r="A1257">
            <v>0</v>
          </cell>
          <cell r="B1257">
            <v>0</v>
          </cell>
          <cell r="C1257">
            <v>0</v>
          </cell>
        </row>
        <row r="1258">
          <cell r="A1258">
            <v>0</v>
          </cell>
          <cell r="B1258">
            <v>0</v>
          </cell>
          <cell r="C1258">
            <v>0</v>
          </cell>
        </row>
        <row r="1259">
          <cell r="A1259">
            <v>0</v>
          </cell>
          <cell r="B1259">
            <v>0</v>
          </cell>
          <cell r="C1259">
            <v>0</v>
          </cell>
        </row>
        <row r="1260">
          <cell r="A1260">
            <v>0</v>
          </cell>
          <cell r="B1260">
            <v>0</v>
          </cell>
          <cell r="C1260">
            <v>0</v>
          </cell>
        </row>
        <row r="1261">
          <cell r="A1261">
            <v>0</v>
          </cell>
          <cell r="B1261">
            <v>0</v>
          </cell>
          <cell r="C1261">
            <v>0</v>
          </cell>
        </row>
        <row r="1262">
          <cell r="A1262">
            <v>0</v>
          </cell>
          <cell r="B1262">
            <v>0</v>
          </cell>
          <cell r="C1262">
            <v>0</v>
          </cell>
        </row>
        <row r="1263">
          <cell r="A1263">
            <v>0</v>
          </cell>
          <cell r="B1263">
            <v>0</v>
          </cell>
          <cell r="C1263">
            <v>0</v>
          </cell>
        </row>
        <row r="1264">
          <cell r="A1264">
            <v>0</v>
          </cell>
          <cell r="B1264">
            <v>0</v>
          </cell>
          <cell r="C1264">
            <v>0</v>
          </cell>
        </row>
        <row r="1265">
          <cell r="A1265">
            <v>0</v>
          </cell>
          <cell r="B1265">
            <v>0</v>
          </cell>
          <cell r="C1265">
            <v>0</v>
          </cell>
        </row>
        <row r="1266">
          <cell r="A1266">
            <v>0</v>
          </cell>
          <cell r="B1266">
            <v>0</v>
          </cell>
          <cell r="C1266">
            <v>0</v>
          </cell>
        </row>
        <row r="1267">
          <cell r="A1267">
            <v>0</v>
          </cell>
          <cell r="B1267">
            <v>0</v>
          </cell>
          <cell r="C1267">
            <v>0</v>
          </cell>
        </row>
        <row r="1268">
          <cell r="A1268">
            <v>0</v>
          </cell>
          <cell r="B1268">
            <v>0</v>
          </cell>
          <cell r="C1268">
            <v>0</v>
          </cell>
        </row>
        <row r="1269">
          <cell r="A1269">
            <v>0</v>
          </cell>
          <cell r="B1269">
            <v>0</v>
          </cell>
          <cell r="C1269">
            <v>0</v>
          </cell>
        </row>
        <row r="1270">
          <cell r="A1270">
            <v>0</v>
          </cell>
          <cell r="B1270">
            <v>0</v>
          </cell>
          <cell r="C1270">
            <v>0</v>
          </cell>
        </row>
        <row r="1271">
          <cell r="A1271">
            <v>0</v>
          </cell>
          <cell r="B1271">
            <v>0</v>
          </cell>
          <cell r="C1271">
            <v>0</v>
          </cell>
        </row>
        <row r="1272">
          <cell r="A1272">
            <v>0</v>
          </cell>
          <cell r="B1272">
            <v>0</v>
          </cell>
          <cell r="C1272">
            <v>0</v>
          </cell>
        </row>
        <row r="1273">
          <cell r="A1273">
            <v>0</v>
          </cell>
          <cell r="B1273">
            <v>0</v>
          </cell>
          <cell r="C1273">
            <v>0</v>
          </cell>
        </row>
        <row r="1274">
          <cell r="A1274">
            <v>0</v>
          </cell>
          <cell r="B1274">
            <v>0</v>
          </cell>
          <cell r="C1274">
            <v>0</v>
          </cell>
        </row>
        <row r="1275">
          <cell r="A1275">
            <v>0</v>
          </cell>
          <cell r="B1275">
            <v>0</v>
          </cell>
          <cell r="C1275">
            <v>0</v>
          </cell>
        </row>
        <row r="1276">
          <cell r="A1276">
            <v>0</v>
          </cell>
          <cell r="B1276">
            <v>0</v>
          </cell>
          <cell r="C1276">
            <v>0</v>
          </cell>
        </row>
        <row r="1277">
          <cell r="A1277">
            <v>0</v>
          </cell>
          <cell r="B1277">
            <v>0</v>
          </cell>
          <cell r="C1277">
            <v>0</v>
          </cell>
        </row>
        <row r="1278">
          <cell r="A1278">
            <v>0</v>
          </cell>
          <cell r="B1278">
            <v>0</v>
          </cell>
          <cell r="C1278">
            <v>0</v>
          </cell>
        </row>
        <row r="1279">
          <cell r="A1279">
            <v>0</v>
          </cell>
          <cell r="B1279">
            <v>0</v>
          </cell>
          <cell r="C1279">
            <v>0</v>
          </cell>
        </row>
        <row r="1280">
          <cell r="A1280">
            <v>0</v>
          </cell>
          <cell r="B1280">
            <v>0</v>
          </cell>
          <cell r="C1280">
            <v>0</v>
          </cell>
        </row>
        <row r="1281">
          <cell r="A1281">
            <v>0</v>
          </cell>
          <cell r="B1281">
            <v>0</v>
          </cell>
          <cell r="C1281">
            <v>0</v>
          </cell>
        </row>
        <row r="1282">
          <cell r="A1282">
            <v>0</v>
          </cell>
          <cell r="B1282">
            <v>0</v>
          </cell>
          <cell r="C1282">
            <v>0</v>
          </cell>
        </row>
        <row r="1283">
          <cell r="A1283">
            <v>0</v>
          </cell>
          <cell r="B1283">
            <v>0</v>
          </cell>
          <cell r="C1283">
            <v>0</v>
          </cell>
        </row>
        <row r="1284">
          <cell r="A1284">
            <v>0</v>
          </cell>
          <cell r="B1284">
            <v>0</v>
          </cell>
          <cell r="C1284">
            <v>0</v>
          </cell>
        </row>
        <row r="1285">
          <cell r="A1285">
            <v>0</v>
          </cell>
          <cell r="B1285">
            <v>0</v>
          </cell>
          <cell r="C1285">
            <v>0</v>
          </cell>
        </row>
        <row r="1286">
          <cell r="A1286">
            <v>0</v>
          </cell>
          <cell r="B1286">
            <v>0</v>
          </cell>
          <cell r="C1286">
            <v>0</v>
          </cell>
        </row>
        <row r="1287">
          <cell r="A1287">
            <v>0</v>
          </cell>
          <cell r="B1287">
            <v>0</v>
          </cell>
          <cell r="C1287">
            <v>0</v>
          </cell>
        </row>
        <row r="1288">
          <cell r="A1288">
            <v>0</v>
          </cell>
          <cell r="B1288">
            <v>0</v>
          </cell>
          <cell r="C1288">
            <v>0</v>
          </cell>
        </row>
        <row r="1289">
          <cell r="A1289">
            <v>0</v>
          </cell>
          <cell r="B1289">
            <v>0</v>
          </cell>
          <cell r="C1289">
            <v>0</v>
          </cell>
        </row>
        <row r="1290">
          <cell r="A1290">
            <v>0</v>
          </cell>
          <cell r="B1290">
            <v>0</v>
          </cell>
          <cell r="C1290">
            <v>0</v>
          </cell>
        </row>
        <row r="1291">
          <cell r="A1291">
            <v>0</v>
          </cell>
          <cell r="B1291">
            <v>0</v>
          </cell>
          <cell r="C1291">
            <v>0</v>
          </cell>
        </row>
        <row r="1292">
          <cell r="A1292">
            <v>0</v>
          </cell>
          <cell r="B1292">
            <v>0</v>
          </cell>
          <cell r="C1292">
            <v>0</v>
          </cell>
        </row>
        <row r="1293">
          <cell r="A1293">
            <v>0</v>
          </cell>
          <cell r="B1293">
            <v>0</v>
          </cell>
          <cell r="C1293">
            <v>0</v>
          </cell>
        </row>
        <row r="1294">
          <cell r="A1294">
            <v>0</v>
          </cell>
          <cell r="B1294">
            <v>0</v>
          </cell>
          <cell r="C1294">
            <v>0</v>
          </cell>
        </row>
        <row r="1295">
          <cell r="A1295">
            <v>0</v>
          </cell>
          <cell r="B1295">
            <v>0</v>
          </cell>
          <cell r="C1295">
            <v>0</v>
          </cell>
        </row>
        <row r="1296">
          <cell r="A1296">
            <v>0</v>
          </cell>
          <cell r="B1296">
            <v>0</v>
          </cell>
          <cell r="C1296">
            <v>0</v>
          </cell>
        </row>
        <row r="1297">
          <cell r="A1297">
            <v>0</v>
          </cell>
          <cell r="B1297">
            <v>0</v>
          </cell>
          <cell r="C1297">
            <v>0</v>
          </cell>
        </row>
        <row r="1298">
          <cell r="A1298">
            <v>0</v>
          </cell>
          <cell r="B1298">
            <v>0</v>
          </cell>
          <cell r="C1298">
            <v>0</v>
          </cell>
        </row>
        <row r="1299">
          <cell r="A1299">
            <v>0</v>
          </cell>
          <cell r="B1299">
            <v>0</v>
          </cell>
          <cell r="C1299">
            <v>0</v>
          </cell>
        </row>
        <row r="1300">
          <cell r="A1300">
            <v>0</v>
          </cell>
          <cell r="B1300">
            <v>0</v>
          </cell>
          <cell r="C1300">
            <v>0</v>
          </cell>
        </row>
        <row r="1301">
          <cell r="A1301">
            <v>0</v>
          </cell>
          <cell r="B1301">
            <v>0</v>
          </cell>
          <cell r="C1301">
            <v>0</v>
          </cell>
        </row>
        <row r="1302">
          <cell r="A1302">
            <v>0</v>
          </cell>
          <cell r="B1302">
            <v>0</v>
          </cell>
          <cell r="C1302">
            <v>0</v>
          </cell>
        </row>
        <row r="1303">
          <cell r="A1303">
            <v>0</v>
          </cell>
          <cell r="B1303">
            <v>0</v>
          </cell>
          <cell r="C1303">
            <v>0</v>
          </cell>
        </row>
        <row r="1304">
          <cell r="A1304">
            <v>0</v>
          </cell>
          <cell r="B1304">
            <v>0</v>
          </cell>
          <cell r="C1304">
            <v>0</v>
          </cell>
        </row>
        <row r="1305">
          <cell r="A1305">
            <v>0</v>
          </cell>
          <cell r="B1305">
            <v>0</v>
          </cell>
          <cell r="C1305">
            <v>0</v>
          </cell>
        </row>
        <row r="1306">
          <cell r="A1306">
            <v>0</v>
          </cell>
          <cell r="B1306">
            <v>0</v>
          </cell>
          <cell r="C1306">
            <v>0</v>
          </cell>
        </row>
        <row r="1307">
          <cell r="A1307">
            <v>0</v>
          </cell>
          <cell r="B1307">
            <v>0</v>
          </cell>
          <cell r="C1307">
            <v>0</v>
          </cell>
        </row>
        <row r="1308">
          <cell r="A1308">
            <v>0</v>
          </cell>
          <cell r="B1308">
            <v>0</v>
          </cell>
          <cell r="C1308">
            <v>0</v>
          </cell>
        </row>
        <row r="1309">
          <cell r="A1309">
            <v>0</v>
          </cell>
          <cell r="B1309">
            <v>0</v>
          </cell>
          <cell r="C1309">
            <v>0</v>
          </cell>
        </row>
        <row r="1310">
          <cell r="A1310">
            <v>0</v>
          </cell>
          <cell r="B1310">
            <v>0</v>
          </cell>
          <cell r="C1310">
            <v>0</v>
          </cell>
        </row>
        <row r="1311">
          <cell r="A1311">
            <v>0</v>
          </cell>
          <cell r="B1311">
            <v>0</v>
          </cell>
          <cell r="C1311">
            <v>0</v>
          </cell>
        </row>
        <row r="1312">
          <cell r="A1312">
            <v>0</v>
          </cell>
          <cell r="B1312">
            <v>0</v>
          </cell>
          <cell r="C1312">
            <v>0</v>
          </cell>
        </row>
        <row r="1313">
          <cell r="A1313">
            <v>0</v>
          </cell>
          <cell r="B1313">
            <v>0</v>
          </cell>
          <cell r="C1313">
            <v>0</v>
          </cell>
        </row>
        <row r="1314">
          <cell r="A1314">
            <v>0</v>
          </cell>
          <cell r="B1314">
            <v>0</v>
          </cell>
          <cell r="C1314">
            <v>0</v>
          </cell>
        </row>
        <row r="1315">
          <cell r="A1315">
            <v>0</v>
          </cell>
          <cell r="B1315">
            <v>0</v>
          </cell>
          <cell r="C1315">
            <v>0</v>
          </cell>
        </row>
        <row r="1316">
          <cell r="A1316">
            <v>0</v>
          </cell>
          <cell r="B1316">
            <v>0</v>
          </cell>
          <cell r="C1316">
            <v>0</v>
          </cell>
        </row>
        <row r="1317">
          <cell r="A1317">
            <v>0</v>
          </cell>
          <cell r="B1317">
            <v>0</v>
          </cell>
          <cell r="C1317">
            <v>0</v>
          </cell>
        </row>
        <row r="1318">
          <cell r="A1318">
            <v>0</v>
          </cell>
          <cell r="B1318">
            <v>0</v>
          </cell>
          <cell r="C1318">
            <v>0</v>
          </cell>
        </row>
        <row r="1319">
          <cell r="A1319">
            <v>0</v>
          </cell>
          <cell r="B1319">
            <v>0</v>
          </cell>
          <cell r="C1319">
            <v>0</v>
          </cell>
        </row>
        <row r="1320">
          <cell r="A1320">
            <v>0</v>
          </cell>
          <cell r="B1320">
            <v>0</v>
          </cell>
          <cell r="C1320">
            <v>0</v>
          </cell>
        </row>
        <row r="1321">
          <cell r="A1321">
            <v>0</v>
          </cell>
          <cell r="B1321">
            <v>0</v>
          </cell>
          <cell r="C1321">
            <v>0</v>
          </cell>
        </row>
        <row r="1322">
          <cell r="A1322">
            <v>0</v>
          </cell>
          <cell r="B1322">
            <v>0</v>
          </cell>
          <cell r="C1322">
            <v>0</v>
          </cell>
        </row>
        <row r="1323">
          <cell r="A1323">
            <v>0</v>
          </cell>
          <cell r="B1323">
            <v>0</v>
          </cell>
          <cell r="C1323">
            <v>0</v>
          </cell>
        </row>
        <row r="1324">
          <cell r="A1324">
            <v>0</v>
          </cell>
          <cell r="B1324">
            <v>0</v>
          </cell>
          <cell r="C1324">
            <v>0</v>
          </cell>
        </row>
        <row r="1325">
          <cell r="A1325">
            <v>0</v>
          </cell>
          <cell r="B1325">
            <v>0</v>
          </cell>
          <cell r="C1325">
            <v>0</v>
          </cell>
        </row>
        <row r="1326">
          <cell r="A1326">
            <v>0</v>
          </cell>
          <cell r="B1326">
            <v>0</v>
          </cell>
          <cell r="C1326">
            <v>0</v>
          </cell>
        </row>
        <row r="1327">
          <cell r="A1327">
            <v>0</v>
          </cell>
          <cell r="B1327">
            <v>0</v>
          </cell>
          <cell r="C1327">
            <v>0</v>
          </cell>
        </row>
        <row r="1328">
          <cell r="A1328">
            <v>0</v>
          </cell>
          <cell r="B1328">
            <v>0</v>
          </cell>
          <cell r="C1328">
            <v>0</v>
          </cell>
        </row>
        <row r="1329">
          <cell r="A1329">
            <v>0</v>
          </cell>
          <cell r="B1329">
            <v>0</v>
          </cell>
          <cell r="C1329">
            <v>0</v>
          </cell>
        </row>
        <row r="1330">
          <cell r="A1330">
            <v>0</v>
          </cell>
          <cell r="B1330">
            <v>0</v>
          </cell>
          <cell r="C1330">
            <v>0</v>
          </cell>
        </row>
        <row r="1331">
          <cell r="A1331">
            <v>0</v>
          </cell>
          <cell r="B1331">
            <v>0</v>
          </cell>
          <cell r="C1331">
            <v>0</v>
          </cell>
        </row>
        <row r="1332">
          <cell r="A1332">
            <v>0</v>
          </cell>
          <cell r="B1332">
            <v>0</v>
          </cell>
          <cell r="C1332">
            <v>0</v>
          </cell>
        </row>
        <row r="1333">
          <cell r="A1333">
            <v>0</v>
          </cell>
          <cell r="B1333">
            <v>0</v>
          </cell>
          <cell r="C1333">
            <v>0</v>
          </cell>
        </row>
        <row r="1334">
          <cell r="A1334">
            <v>0</v>
          </cell>
          <cell r="B1334">
            <v>0</v>
          </cell>
          <cell r="C1334">
            <v>0</v>
          </cell>
        </row>
        <row r="1335">
          <cell r="A1335">
            <v>0</v>
          </cell>
          <cell r="B1335">
            <v>0</v>
          </cell>
          <cell r="C1335">
            <v>0</v>
          </cell>
        </row>
        <row r="1336">
          <cell r="A1336">
            <v>0</v>
          </cell>
          <cell r="B1336">
            <v>0</v>
          </cell>
          <cell r="C1336">
            <v>0</v>
          </cell>
        </row>
        <row r="1337">
          <cell r="A1337">
            <v>0</v>
          </cell>
          <cell r="B1337">
            <v>0</v>
          </cell>
          <cell r="C1337">
            <v>0</v>
          </cell>
        </row>
        <row r="1338">
          <cell r="A1338">
            <v>0</v>
          </cell>
          <cell r="B1338">
            <v>0</v>
          </cell>
          <cell r="C1338">
            <v>0</v>
          </cell>
        </row>
        <row r="1339">
          <cell r="A1339">
            <v>0</v>
          </cell>
          <cell r="B1339">
            <v>0</v>
          </cell>
          <cell r="C1339">
            <v>0</v>
          </cell>
        </row>
        <row r="1340">
          <cell r="A1340">
            <v>0</v>
          </cell>
          <cell r="B1340">
            <v>0</v>
          </cell>
          <cell r="C1340">
            <v>0</v>
          </cell>
        </row>
        <row r="1341">
          <cell r="A1341">
            <v>0</v>
          </cell>
          <cell r="B1341">
            <v>0</v>
          </cell>
          <cell r="C1341">
            <v>0</v>
          </cell>
        </row>
        <row r="1342">
          <cell r="A1342">
            <v>0</v>
          </cell>
          <cell r="B1342">
            <v>0</v>
          </cell>
          <cell r="C1342">
            <v>0</v>
          </cell>
        </row>
        <row r="1343">
          <cell r="A1343">
            <v>0</v>
          </cell>
          <cell r="B1343">
            <v>0</v>
          </cell>
          <cell r="C1343">
            <v>0</v>
          </cell>
        </row>
        <row r="1344">
          <cell r="A1344">
            <v>0</v>
          </cell>
          <cell r="B1344">
            <v>0</v>
          </cell>
          <cell r="C1344">
            <v>0</v>
          </cell>
        </row>
        <row r="1345">
          <cell r="A1345">
            <v>0</v>
          </cell>
          <cell r="B1345">
            <v>0</v>
          </cell>
          <cell r="C1345">
            <v>0</v>
          </cell>
        </row>
        <row r="1346">
          <cell r="A1346">
            <v>0</v>
          </cell>
          <cell r="B1346">
            <v>0</v>
          </cell>
          <cell r="C1346">
            <v>0</v>
          </cell>
        </row>
        <row r="1347">
          <cell r="A1347">
            <v>0</v>
          </cell>
          <cell r="B1347">
            <v>0</v>
          </cell>
          <cell r="C1347">
            <v>0</v>
          </cell>
        </row>
        <row r="1348">
          <cell r="A1348">
            <v>0</v>
          </cell>
          <cell r="B1348">
            <v>0</v>
          </cell>
          <cell r="C1348">
            <v>0</v>
          </cell>
        </row>
        <row r="1349">
          <cell r="A1349">
            <v>0</v>
          </cell>
          <cell r="B1349">
            <v>0</v>
          </cell>
          <cell r="C1349">
            <v>0</v>
          </cell>
        </row>
        <row r="1350">
          <cell r="A1350">
            <v>0</v>
          </cell>
          <cell r="B1350">
            <v>0</v>
          </cell>
          <cell r="C1350">
            <v>0</v>
          </cell>
        </row>
        <row r="1351">
          <cell r="A1351">
            <v>0</v>
          </cell>
          <cell r="B1351">
            <v>0</v>
          </cell>
          <cell r="C1351">
            <v>0</v>
          </cell>
        </row>
        <row r="1352">
          <cell r="A1352">
            <v>0</v>
          </cell>
          <cell r="B1352">
            <v>0</v>
          </cell>
          <cell r="C1352">
            <v>0</v>
          </cell>
        </row>
        <row r="1353">
          <cell r="A1353">
            <v>0</v>
          </cell>
          <cell r="B1353">
            <v>0</v>
          </cell>
          <cell r="C1353">
            <v>0</v>
          </cell>
        </row>
        <row r="1354">
          <cell r="A1354">
            <v>0</v>
          </cell>
          <cell r="B1354">
            <v>0</v>
          </cell>
          <cell r="C1354">
            <v>0</v>
          </cell>
        </row>
        <row r="1355">
          <cell r="A1355">
            <v>0</v>
          </cell>
          <cell r="B1355">
            <v>0</v>
          </cell>
          <cell r="C1355">
            <v>0</v>
          </cell>
        </row>
        <row r="1356">
          <cell r="A1356">
            <v>0</v>
          </cell>
          <cell r="B1356">
            <v>0</v>
          </cell>
          <cell r="C1356">
            <v>0</v>
          </cell>
        </row>
        <row r="1357">
          <cell r="A1357">
            <v>0</v>
          </cell>
          <cell r="B1357">
            <v>0</v>
          </cell>
          <cell r="C1357">
            <v>0</v>
          </cell>
        </row>
        <row r="1358">
          <cell r="A1358">
            <v>0</v>
          </cell>
          <cell r="B1358">
            <v>0</v>
          </cell>
          <cell r="C1358">
            <v>0</v>
          </cell>
        </row>
        <row r="1359">
          <cell r="A1359">
            <v>0</v>
          </cell>
          <cell r="B1359">
            <v>0</v>
          </cell>
          <cell r="C1359">
            <v>0</v>
          </cell>
        </row>
        <row r="1360">
          <cell r="A1360">
            <v>0</v>
          </cell>
          <cell r="B1360">
            <v>0</v>
          </cell>
          <cell r="C1360">
            <v>0</v>
          </cell>
        </row>
        <row r="1361">
          <cell r="A1361">
            <v>0</v>
          </cell>
          <cell r="B1361">
            <v>0</v>
          </cell>
          <cell r="C1361">
            <v>0</v>
          </cell>
        </row>
        <row r="1362">
          <cell r="A1362">
            <v>0</v>
          </cell>
          <cell r="B1362">
            <v>0</v>
          </cell>
          <cell r="C1362">
            <v>0</v>
          </cell>
        </row>
        <row r="1363">
          <cell r="A1363">
            <v>0</v>
          </cell>
          <cell r="B1363">
            <v>0</v>
          </cell>
          <cell r="C1363">
            <v>0</v>
          </cell>
        </row>
        <row r="1364">
          <cell r="A1364">
            <v>0</v>
          </cell>
          <cell r="B1364">
            <v>0</v>
          </cell>
          <cell r="C1364">
            <v>0</v>
          </cell>
        </row>
        <row r="1365">
          <cell r="A1365">
            <v>0</v>
          </cell>
          <cell r="B1365">
            <v>0</v>
          </cell>
          <cell r="C1365">
            <v>0</v>
          </cell>
        </row>
        <row r="1366">
          <cell r="A1366">
            <v>0</v>
          </cell>
          <cell r="B1366">
            <v>0</v>
          </cell>
          <cell r="C1366">
            <v>0</v>
          </cell>
        </row>
        <row r="1367">
          <cell r="A1367">
            <v>0</v>
          </cell>
          <cell r="B1367">
            <v>0</v>
          </cell>
          <cell r="C1367">
            <v>0</v>
          </cell>
        </row>
        <row r="1368">
          <cell r="A1368">
            <v>0</v>
          </cell>
          <cell r="B1368">
            <v>0</v>
          </cell>
          <cell r="C1368">
            <v>0</v>
          </cell>
        </row>
        <row r="1369">
          <cell r="A1369">
            <v>0</v>
          </cell>
          <cell r="B1369">
            <v>0</v>
          </cell>
          <cell r="C1369">
            <v>0</v>
          </cell>
        </row>
        <row r="1370">
          <cell r="A1370">
            <v>0</v>
          </cell>
          <cell r="B1370">
            <v>0</v>
          </cell>
          <cell r="C1370">
            <v>0</v>
          </cell>
        </row>
        <row r="1371">
          <cell r="A1371">
            <v>0</v>
          </cell>
          <cell r="B1371">
            <v>0</v>
          </cell>
          <cell r="C1371">
            <v>0</v>
          </cell>
        </row>
        <row r="1372">
          <cell r="A1372">
            <v>0</v>
          </cell>
          <cell r="B1372">
            <v>0</v>
          </cell>
          <cell r="C1372">
            <v>0</v>
          </cell>
        </row>
        <row r="1373">
          <cell r="A1373">
            <v>0</v>
          </cell>
          <cell r="B1373">
            <v>0</v>
          </cell>
          <cell r="C1373">
            <v>0</v>
          </cell>
        </row>
        <row r="1374">
          <cell r="A1374">
            <v>0</v>
          </cell>
          <cell r="B1374">
            <v>0</v>
          </cell>
          <cell r="C1374">
            <v>0</v>
          </cell>
        </row>
        <row r="1375">
          <cell r="A1375">
            <v>0</v>
          </cell>
          <cell r="B1375">
            <v>0</v>
          </cell>
          <cell r="C1375">
            <v>0</v>
          </cell>
        </row>
        <row r="1376">
          <cell r="A1376">
            <v>0</v>
          </cell>
          <cell r="B1376">
            <v>0</v>
          </cell>
          <cell r="C1376">
            <v>0</v>
          </cell>
        </row>
        <row r="1377">
          <cell r="A1377">
            <v>0</v>
          </cell>
          <cell r="B1377">
            <v>0</v>
          </cell>
          <cell r="C1377">
            <v>0</v>
          </cell>
        </row>
        <row r="1378">
          <cell r="A1378">
            <v>0</v>
          </cell>
          <cell r="B1378">
            <v>0</v>
          </cell>
          <cell r="C1378">
            <v>0</v>
          </cell>
        </row>
        <row r="1379">
          <cell r="A1379">
            <v>0</v>
          </cell>
          <cell r="B1379">
            <v>0</v>
          </cell>
          <cell r="C1379">
            <v>0</v>
          </cell>
        </row>
        <row r="1380">
          <cell r="A1380">
            <v>0</v>
          </cell>
          <cell r="B1380">
            <v>0</v>
          </cell>
          <cell r="C1380">
            <v>0</v>
          </cell>
        </row>
        <row r="1381">
          <cell r="A1381">
            <v>0</v>
          </cell>
          <cell r="B1381">
            <v>0</v>
          </cell>
          <cell r="C1381">
            <v>0</v>
          </cell>
        </row>
        <row r="1382">
          <cell r="A1382">
            <v>0</v>
          </cell>
          <cell r="B1382">
            <v>0</v>
          </cell>
          <cell r="C1382">
            <v>0</v>
          </cell>
        </row>
        <row r="1383">
          <cell r="A1383">
            <v>0</v>
          </cell>
          <cell r="B1383">
            <v>0</v>
          </cell>
          <cell r="C1383">
            <v>0</v>
          </cell>
        </row>
        <row r="1384">
          <cell r="A1384">
            <v>0</v>
          </cell>
          <cell r="B1384">
            <v>0</v>
          </cell>
          <cell r="C1384">
            <v>0</v>
          </cell>
        </row>
        <row r="1385">
          <cell r="A1385">
            <v>0</v>
          </cell>
          <cell r="B1385">
            <v>0</v>
          </cell>
          <cell r="C1385">
            <v>0</v>
          </cell>
        </row>
        <row r="1386">
          <cell r="A1386">
            <v>0</v>
          </cell>
          <cell r="B1386">
            <v>0</v>
          </cell>
          <cell r="C1386">
            <v>0</v>
          </cell>
        </row>
        <row r="1387">
          <cell r="A1387">
            <v>0</v>
          </cell>
          <cell r="B1387">
            <v>0</v>
          </cell>
          <cell r="C1387">
            <v>0</v>
          </cell>
        </row>
        <row r="1388">
          <cell r="A1388">
            <v>0</v>
          </cell>
          <cell r="B1388">
            <v>0</v>
          </cell>
          <cell r="C1388">
            <v>0</v>
          </cell>
        </row>
        <row r="1389">
          <cell r="A1389">
            <v>0</v>
          </cell>
          <cell r="B1389">
            <v>0</v>
          </cell>
          <cell r="C1389">
            <v>0</v>
          </cell>
        </row>
        <row r="1390">
          <cell r="A1390">
            <v>0</v>
          </cell>
          <cell r="B1390">
            <v>0</v>
          </cell>
          <cell r="C1390">
            <v>0</v>
          </cell>
        </row>
        <row r="1391">
          <cell r="A1391">
            <v>0</v>
          </cell>
          <cell r="B1391">
            <v>0</v>
          </cell>
          <cell r="C1391">
            <v>0</v>
          </cell>
        </row>
        <row r="1392">
          <cell r="A1392">
            <v>0</v>
          </cell>
          <cell r="B1392">
            <v>0</v>
          </cell>
          <cell r="C1392">
            <v>0</v>
          </cell>
        </row>
        <row r="1393">
          <cell r="A1393">
            <v>0</v>
          </cell>
          <cell r="B1393">
            <v>0</v>
          </cell>
          <cell r="C1393">
            <v>0</v>
          </cell>
        </row>
        <row r="1394">
          <cell r="A1394">
            <v>0</v>
          </cell>
          <cell r="B1394">
            <v>0</v>
          </cell>
          <cell r="C1394">
            <v>0</v>
          </cell>
        </row>
        <row r="1395">
          <cell r="A1395">
            <v>0</v>
          </cell>
          <cell r="B1395">
            <v>0</v>
          </cell>
          <cell r="C1395">
            <v>0</v>
          </cell>
        </row>
        <row r="1396">
          <cell r="A1396">
            <v>0</v>
          </cell>
          <cell r="B1396">
            <v>0</v>
          </cell>
          <cell r="C1396">
            <v>0</v>
          </cell>
        </row>
        <row r="1397">
          <cell r="A1397">
            <v>0</v>
          </cell>
          <cell r="B1397">
            <v>0</v>
          </cell>
          <cell r="C1397">
            <v>0</v>
          </cell>
        </row>
        <row r="1398">
          <cell r="A1398">
            <v>0</v>
          </cell>
          <cell r="B1398">
            <v>0</v>
          </cell>
          <cell r="C1398">
            <v>0</v>
          </cell>
        </row>
        <row r="1399">
          <cell r="A1399">
            <v>0</v>
          </cell>
          <cell r="B1399">
            <v>0</v>
          </cell>
          <cell r="C1399">
            <v>0</v>
          </cell>
        </row>
        <row r="1400">
          <cell r="A1400">
            <v>0</v>
          </cell>
          <cell r="B1400">
            <v>0</v>
          </cell>
          <cell r="C1400">
            <v>0</v>
          </cell>
        </row>
        <row r="1401">
          <cell r="A1401">
            <v>0</v>
          </cell>
          <cell r="B1401">
            <v>0</v>
          </cell>
          <cell r="C1401">
            <v>0</v>
          </cell>
        </row>
        <row r="1402">
          <cell r="A1402">
            <v>0</v>
          </cell>
          <cell r="B1402">
            <v>0</v>
          </cell>
          <cell r="C1402">
            <v>0</v>
          </cell>
        </row>
        <row r="1403">
          <cell r="A1403">
            <v>0</v>
          </cell>
          <cell r="B1403">
            <v>0</v>
          </cell>
          <cell r="C1403">
            <v>0</v>
          </cell>
        </row>
        <row r="1404">
          <cell r="A1404">
            <v>0</v>
          </cell>
          <cell r="B1404">
            <v>0</v>
          </cell>
          <cell r="C1404">
            <v>0</v>
          </cell>
        </row>
        <row r="1405">
          <cell r="A1405">
            <v>0</v>
          </cell>
          <cell r="B1405">
            <v>0</v>
          </cell>
          <cell r="C1405">
            <v>0</v>
          </cell>
        </row>
        <row r="1406">
          <cell r="A1406">
            <v>0</v>
          </cell>
          <cell r="B1406">
            <v>0</v>
          </cell>
          <cell r="C1406">
            <v>0</v>
          </cell>
        </row>
        <row r="1407">
          <cell r="A1407">
            <v>0</v>
          </cell>
          <cell r="B1407">
            <v>0</v>
          </cell>
          <cell r="C1407">
            <v>0</v>
          </cell>
        </row>
        <row r="1408">
          <cell r="A1408">
            <v>0</v>
          </cell>
          <cell r="B1408">
            <v>0</v>
          </cell>
          <cell r="C1408">
            <v>0</v>
          </cell>
        </row>
        <row r="1409">
          <cell r="A1409">
            <v>0</v>
          </cell>
          <cell r="B1409">
            <v>0</v>
          </cell>
          <cell r="C1409">
            <v>0</v>
          </cell>
        </row>
        <row r="1410">
          <cell r="A1410">
            <v>0</v>
          </cell>
          <cell r="B1410">
            <v>0</v>
          </cell>
          <cell r="C1410">
            <v>0</v>
          </cell>
        </row>
        <row r="1411">
          <cell r="A1411">
            <v>0</v>
          </cell>
          <cell r="B1411">
            <v>0</v>
          </cell>
          <cell r="C1411">
            <v>0</v>
          </cell>
        </row>
        <row r="1412">
          <cell r="A1412">
            <v>0</v>
          </cell>
          <cell r="B1412">
            <v>0</v>
          </cell>
          <cell r="C1412">
            <v>0</v>
          </cell>
        </row>
        <row r="1413">
          <cell r="A1413">
            <v>0</v>
          </cell>
          <cell r="B1413">
            <v>0</v>
          </cell>
          <cell r="C1413">
            <v>0</v>
          </cell>
        </row>
        <row r="1414">
          <cell r="A1414">
            <v>0</v>
          </cell>
          <cell r="B1414">
            <v>0</v>
          </cell>
          <cell r="C1414">
            <v>0</v>
          </cell>
        </row>
        <row r="1415">
          <cell r="A1415">
            <v>0</v>
          </cell>
          <cell r="B1415">
            <v>0</v>
          </cell>
          <cell r="C1415">
            <v>0</v>
          </cell>
        </row>
        <row r="1416">
          <cell r="A1416">
            <v>0</v>
          </cell>
          <cell r="B1416">
            <v>0</v>
          </cell>
          <cell r="C1416">
            <v>0</v>
          </cell>
        </row>
        <row r="1417">
          <cell r="A1417">
            <v>0</v>
          </cell>
          <cell r="B1417">
            <v>0</v>
          </cell>
          <cell r="C1417">
            <v>0</v>
          </cell>
        </row>
        <row r="1418">
          <cell r="A1418">
            <v>0</v>
          </cell>
          <cell r="B1418">
            <v>0</v>
          </cell>
          <cell r="C1418">
            <v>0</v>
          </cell>
        </row>
        <row r="1419">
          <cell r="A1419">
            <v>0</v>
          </cell>
          <cell r="B1419">
            <v>0</v>
          </cell>
          <cell r="C1419">
            <v>0</v>
          </cell>
        </row>
        <row r="1420">
          <cell r="A1420">
            <v>0</v>
          </cell>
          <cell r="B1420">
            <v>0</v>
          </cell>
          <cell r="C1420">
            <v>0</v>
          </cell>
        </row>
        <row r="1421">
          <cell r="A1421">
            <v>0</v>
          </cell>
          <cell r="B1421">
            <v>0</v>
          </cell>
          <cell r="C1421">
            <v>0</v>
          </cell>
        </row>
        <row r="1422">
          <cell r="A1422">
            <v>0</v>
          </cell>
          <cell r="B1422">
            <v>0</v>
          </cell>
          <cell r="C1422">
            <v>0</v>
          </cell>
        </row>
        <row r="1423">
          <cell r="A1423">
            <v>0</v>
          </cell>
          <cell r="B1423">
            <v>0</v>
          </cell>
          <cell r="C1423">
            <v>0</v>
          </cell>
        </row>
        <row r="1424">
          <cell r="A1424">
            <v>0</v>
          </cell>
          <cell r="B1424">
            <v>0</v>
          </cell>
          <cell r="C1424">
            <v>0</v>
          </cell>
        </row>
        <row r="1425">
          <cell r="A1425">
            <v>0</v>
          </cell>
          <cell r="B1425">
            <v>0</v>
          </cell>
          <cell r="C1425">
            <v>0</v>
          </cell>
        </row>
        <row r="1426">
          <cell r="A1426">
            <v>0</v>
          </cell>
          <cell r="B1426">
            <v>0</v>
          </cell>
          <cell r="C1426">
            <v>0</v>
          </cell>
        </row>
        <row r="1427">
          <cell r="A1427">
            <v>0</v>
          </cell>
          <cell r="B1427">
            <v>0</v>
          </cell>
          <cell r="C1427">
            <v>0</v>
          </cell>
        </row>
        <row r="1428">
          <cell r="A1428">
            <v>0</v>
          </cell>
          <cell r="B1428">
            <v>0</v>
          </cell>
          <cell r="C1428">
            <v>0</v>
          </cell>
        </row>
        <row r="1429">
          <cell r="A1429">
            <v>0</v>
          </cell>
          <cell r="B1429">
            <v>0</v>
          </cell>
          <cell r="C1429">
            <v>0</v>
          </cell>
        </row>
        <row r="1430">
          <cell r="A1430">
            <v>0</v>
          </cell>
          <cell r="B1430">
            <v>0</v>
          </cell>
          <cell r="C1430">
            <v>0</v>
          </cell>
        </row>
        <row r="1431">
          <cell r="A1431">
            <v>0</v>
          </cell>
          <cell r="B1431">
            <v>0</v>
          </cell>
          <cell r="C1431">
            <v>0</v>
          </cell>
        </row>
        <row r="1432">
          <cell r="A1432">
            <v>0</v>
          </cell>
          <cell r="B1432">
            <v>0</v>
          </cell>
          <cell r="C1432">
            <v>0</v>
          </cell>
        </row>
        <row r="1433">
          <cell r="A1433">
            <v>0</v>
          </cell>
          <cell r="B1433">
            <v>0</v>
          </cell>
          <cell r="C1433">
            <v>0</v>
          </cell>
        </row>
        <row r="1434">
          <cell r="A1434">
            <v>0</v>
          </cell>
          <cell r="B1434">
            <v>0</v>
          </cell>
          <cell r="C1434">
            <v>0</v>
          </cell>
        </row>
        <row r="1435">
          <cell r="A1435">
            <v>0</v>
          </cell>
          <cell r="B1435">
            <v>0</v>
          </cell>
          <cell r="C1435">
            <v>0</v>
          </cell>
        </row>
        <row r="1436">
          <cell r="A1436">
            <v>0</v>
          </cell>
          <cell r="B1436">
            <v>0</v>
          </cell>
          <cell r="C1436">
            <v>0</v>
          </cell>
        </row>
        <row r="1437">
          <cell r="A1437">
            <v>0</v>
          </cell>
          <cell r="B1437">
            <v>0</v>
          </cell>
          <cell r="C1437">
            <v>0</v>
          </cell>
        </row>
        <row r="1438">
          <cell r="A1438">
            <v>0</v>
          </cell>
          <cell r="B1438">
            <v>0</v>
          </cell>
          <cell r="C1438">
            <v>0</v>
          </cell>
        </row>
        <row r="1439">
          <cell r="A1439">
            <v>0</v>
          </cell>
          <cell r="B1439">
            <v>0</v>
          </cell>
          <cell r="C1439">
            <v>0</v>
          </cell>
        </row>
        <row r="1440">
          <cell r="A1440">
            <v>0</v>
          </cell>
          <cell r="B1440">
            <v>0</v>
          </cell>
          <cell r="C1440">
            <v>0</v>
          </cell>
        </row>
        <row r="1441">
          <cell r="A1441">
            <v>0</v>
          </cell>
          <cell r="B1441">
            <v>0</v>
          </cell>
          <cell r="C1441">
            <v>0</v>
          </cell>
        </row>
        <row r="1442">
          <cell r="A1442">
            <v>0</v>
          </cell>
          <cell r="B1442">
            <v>0</v>
          </cell>
          <cell r="C1442">
            <v>0</v>
          </cell>
        </row>
        <row r="1443">
          <cell r="A1443">
            <v>0</v>
          </cell>
          <cell r="B1443">
            <v>0</v>
          </cell>
          <cell r="C1443">
            <v>0</v>
          </cell>
        </row>
        <row r="1444">
          <cell r="A1444">
            <v>0</v>
          </cell>
          <cell r="B1444">
            <v>0</v>
          </cell>
          <cell r="C1444">
            <v>0</v>
          </cell>
        </row>
        <row r="1445">
          <cell r="A1445">
            <v>0</v>
          </cell>
          <cell r="B1445">
            <v>0</v>
          </cell>
          <cell r="C1445">
            <v>0</v>
          </cell>
        </row>
        <row r="1446">
          <cell r="A1446">
            <v>0</v>
          </cell>
          <cell r="B1446">
            <v>0</v>
          </cell>
          <cell r="C1446">
            <v>0</v>
          </cell>
        </row>
        <row r="1447">
          <cell r="A1447">
            <v>0</v>
          </cell>
          <cell r="B1447">
            <v>0</v>
          </cell>
          <cell r="C1447">
            <v>0</v>
          </cell>
        </row>
        <row r="1448">
          <cell r="A1448">
            <v>0</v>
          </cell>
          <cell r="B1448">
            <v>0</v>
          </cell>
          <cell r="C1448">
            <v>0</v>
          </cell>
        </row>
        <row r="1449">
          <cell r="A1449">
            <v>0</v>
          </cell>
          <cell r="B1449">
            <v>0</v>
          </cell>
          <cell r="C1449">
            <v>0</v>
          </cell>
        </row>
        <row r="1450">
          <cell r="A1450">
            <v>0</v>
          </cell>
          <cell r="B1450">
            <v>0</v>
          </cell>
          <cell r="C1450">
            <v>0</v>
          </cell>
        </row>
        <row r="1451">
          <cell r="A1451">
            <v>0</v>
          </cell>
          <cell r="B1451">
            <v>0</v>
          </cell>
          <cell r="C1451">
            <v>0</v>
          </cell>
        </row>
        <row r="1452">
          <cell r="A1452">
            <v>0</v>
          </cell>
          <cell r="B1452">
            <v>0</v>
          </cell>
          <cell r="C1452">
            <v>0</v>
          </cell>
        </row>
        <row r="1453">
          <cell r="A1453">
            <v>0</v>
          </cell>
          <cell r="B1453">
            <v>0</v>
          </cell>
          <cell r="C1453">
            <v>0</v>
          </cell>
        </row>
        <row r="1454">
          <cell r="A1454">
            <v>0</v>
          </cell>
          <cell r="B1454">
            <v>0</v>
          </cell>
          <cell r="C1454">
            <v>0</v>
          </cell>
        </row>
        <row r="1455">
          <cell r="A1455">
            <v>0</v>
          </cell>
          <cell r="B1455">
            <v>0</v>
          </cell>
          <cell r="C1455">
            <v>0</v>
          </cell>
        </row>
        <row r="1456">
          <cell r="A1456">
            <v>0</v>
          </cell>
          <cell r="B1456">
            <v>0</v>
          </cell>
          <cell r="C1456">
            <v>0</v>
          </cell>
        </row>
        <row r="1457">
          <cell r="A1457">
            <v>0</v>
          </cell>
          <cell r="B1457">
            <v>0</v>
          </cell>
          <cell r="C1457">
            <v>0</v>
          </cell>
        </row>
        <row r="1458">
          <cell r="A1458">
            <v>0</v>
          </cell>
          <cell r="B1458">
            <v>0</v>
          </cell>
          <cell r="C1458">
            <v>0</v>
          </cell>
        </row>
        <row r="1459">
          <cell r="A1459">
            <v>0</v>
          </cell>
          <cell r="B1459">
            <v>0</v>
          </cell>
          <cell r="C1459">
            <v>0</v>
          </cell>
        </row>
        <row r="1460">
          <cell r="A1460">
            <v>0</v>
          </cell>
          <cell r="B1460">
            <v>0</v>
          </cell>
          <cell r="C1460">
            <v>0</v>
          </cell>
        </row>
        <row r="1461">
          <cell r="A1461">
            <v>0</v>
          </cell>
          <cell r="B1461">
            <v>0</v>
          </cell>
          <cell r="C1461">
            <v>0</v>
          </cell>
        </row>
        <row r="1462">
          <cell r="A1462">
            <v>0</v>
          </cell>
          <cell r="B1462">
            <v>0</v>
          </cell>
          <cell r="C1462">
            <v>0</v>
          </cell>
        </row>
        <row r="1463">
          <cell r="A1463">
            <v>0</v>
          </cell>
          <cell r="B1463">
            <v>0</v>
          </cell>
          <cell r="C1463">
            <v>0</v>
          </cell>
        </row>
        <row r="1464">
          <cell r="A1464">
            <v>0</v>
          </cell>
          <cell r="B1464">
            <v>0</v>
          </cell>
          <cell r="C1464">
            <v>0</v>
          </cell>
        </row>
        <row r="1465">
          <cell r="A1465">
            <v>0</v>
          </cell>
          <cell r="B1465">
            <v>0</v>
          </cell>
          <cell r="C1465">
            <v>0</v>
          </cell>
        </row>
        <row r="1466">
          <cell r="A1466">
            <v>0</v>
          </cell>
          <cell r="B1466">
            <v>0</v>
          </cell>
          <cell r="C1466">
            <v>0</v>
          </cell>
        </row>
        <row r="1467">
          <cell r="A1467">
            <v>0</v>
          </cell>
          <cell r="B1467">
            <v>0</v>
          </cell>
          <cell r="C1467">
            <v>0</v>
          </cell>
        </row>
        <row r="1468">
          <cell r="A1468">
            <v>0</v>
          </cell>
          <cell r="B1468">
            <v>0</v>
          </cell>
          <cell r="C1468">
            <v>0</v>
          </cell>
        </row>
        <row r="1469">
          <cell r="A1469">
            <v>0</v>
          </cell>
          <cell r="B1469">
            <v>0</v>
          </cell>
          <cell r="C1469">
            <v>0</v>
          </cell>
        </row>
        <row r="1470">
          <cell r="A1470">
            <v>0</v>
          </cell>
          <cell r="B1470">
            <v>0</v>
          </cell>
          <cell r="C1470">
            <v>0</v>
          </cell>
        </row>
        <row r="1471">
          <cell r="A1471">
            <v>0</v>
          </cell>
          <cell r="B1471">
            <v>0</v>
          </cell>
          <cell r="C1471">
            <v>0</v>
          </cell>
        </row>
        <row r="1472">
          <cell r="A1472">
            <v>0</v>
          </cell>
          <cell r="B1472">
            <v>0</v>
          </cell>
          <cell r="C1472">
            <v>0</v>
          </cell>
        </row>
        <row r="1473">
          <cell r="A1473">
            <v>0</v>
          </cell>
          <cell r="B1473">
            <v>0</v>
          </cell>
          <cell r="C1473">
            <v>0</v>
          </cell>
        </row>
        <row r="1474">
          <cell r="A1474">
            <v>0</v>
          </cell>
          <cell r="B1474">
            <v>0</v>
          </cell>
          <cell r="C1474">
            <v>0</v>
          </cell>
        </row>
        <row r="1475">
          <cell r="A1475">
            <v>0</v>
          </cell>
          <cell r="B1475">
            <v>0</v>
          </cell>
          <cell r="C1475">
            <v>0</v>
          </cell>
        </row>
        <row r="1476">
          <cell r="A1476">
            <v>0</v>
          </cell>
          <cell r="B1476">
            <v>0</v>
          </cell>
          <cell r="C1476">
            <v>0</v>
          </cell>
        </row>
        <row r="1477">
          <cell r="A1477">
            <v>0</v>
          </cell>
          <cell r="B1477">
            <v>0</v>
          </cell>
          <cell r="C1477">
            <v>0</v>
          </cell>
        </row>
        <row r="1478">
          <cell r="A1478">
            <v>0</v>
          </cell>
          <cell r="B1478">
            <v>0</v>
          </cell>
          <cell r="C1478">
            <v>0</v>
          </cell>
        </row>
        <row r="1479">
          <cell r="A1479">
            <v>0</v>
          </cell>
          <cell r="B1479">
            <v>0</v>
          </cell>
          <cell r="C1479">
            <v>0</v>
          </cell>
        </row>
        <row r="1480">
          <cell r="A1480">
            <v>0</v>
          </cell>
          <cell r="B1480">
            <v>0</v>
          </cell>
          <cell r="C1480">
            <v>0</v>
          </cell>
        </row>
        <row r="1481">
          <cell r="A1481">
            <v>0</v>
          </cell>
          <cell r="B1481">
            <v>0</v>
          </cell>
          <cell r="C1481">
            <v>0</v>
          </cell>
        </row>
        <row r="1482">
          <cell r="A1482">
            <v>0</v>
          </cell>
          <cell r="B1482">
            <v>0</v>
          </cell>
          <cell r="C1482">
            <v>0</v>
          </cell>
        </row>
        <row r="1483">
          <cell r="A1483">
            <v>0</v>
          </cell>
          <cell r="B1483">
            <v>0</v>
          </cell>
          <cell r="C1483">
            <v>0</v>
          </cell>
        </row>
        <row r="1484">
          <cell r="A1484">
            <v>0</v>
          </cell>
          <cell r="B1484">
            <v>0</v>
          </cell>
          <cell r="C1484">
            <v>0</v>
          </cell>
        </row>
        <row r="1485">
          <cell r="A1485">
            <v>0</v>
          </cell>
          <cell r="B1485">
            <v>0</v>
          </cell>
          <cell r="C1485">
            <v>0</v>
          </cell>
        </row>
        <row r="1486">
          <cell r="A1486">
            <v>0</v>
          </cell>
          <cell r="B1486">
            <v>0</v>
          </cell>
          <cell r="C1486">
            <v>0</v>
          </cell>
        </row>
        <row r="1487">
          <cell r="A1487">
            <v>0</v>
          </cell>
          <cell r="B1487">
            <v>0</v>
          </cell>
          <cell r="C1487">
            <v>0</v>
          </cell>
        </row>
        <row r="1488">
          <cell r="A1488">
            <v>0</v>
          </cell>
          <cell r="B1488">
            <v>0</v>
          </cell>
          <cell r="C1488">
            <v>0</v>
          </cell>
        </row>
        <row r="1489">
          <cell r="A1489">
            <v>0</v>
          </cell>
          <cell r="B1489">
            <v>0</v>
          </cell>
          <cell r="C1489">
            <v>0</v>
          </cell>
        </row>
        <row r="1490">
          <cell r="A1490">
            <v>0</v>
          </cell>
          <cell r="B1490">
            <v>0</v>
          </cell>
          <cell r="C1490">
            <v>0</v>
          </cell>
        </row>
        <row r="1491">
          <cell r="A1491">
            <v>0</v>
          </cell>
          <cell r="B1491">
            <v>0</v>
          </cell>
          <cell r="C1491">
            <v>0</v>
          </cell>
        </row>
        <row r="1492">
          <cell r="A1492">
            <v>0</v>
          </cell>
          <cell r="B1492">
            <v>0</v>
          </cell>
          <cell r="C1492">
            <v>0</v>
          </cell>
        </row>
        <row r="1493">
          <cell r="A1493">
            <v>0</v>
          </cell>
          <cell r="B1493">
            <v>0</v>
          </cell>
          <cell r="C1493">
            <v>0</v>
          </cell>
        </row>
        <row r="1494">
          <cell r="A1494">
            <v>0</v>
          </cell>
          <cell r="B1494">
            <v>0</v>
          </cell>
          <cell r="C1494">
            <v>0</v>
          </cell>
        </row>
        <row r="1495">
          <cell r="A1495">
            <v>0</v>
          </cell>
          <cell r="B1495">
            <v>0</v>
          </cell>
          <cell r="C1495">
            <v>0</v>
          </cell>
        </row>
        <row r="1496">
          <cell r="A1496">
            <v>0</v>
          </cell>
          <cell r="B1496">
            <v>0</v>
          </cell>
          <cell r="C1496">
            <v>0</v>
          </cell>
        </row>
        <row r="1497">
          <cell r="A1497">
            <v>0</v>
          </cell>
          <cell r="B1497">
            <v>0</v>
          </cell>
          <cell r="C1497">
            <v>0</v>
          </cell>
        </row>
        <row r="1498">
          <cell r="A1498">
            <v>0</v>
          </cell>
          <cell r="B1498">
            <v>0</v>
          </cell>
          <cell r="C1498">
            <v>0</v>
          </cell>
        </row>
        <row r="1499">
          <cell r="A1499">
            <v>0</v>
          </cell>
          <cell r="B1499">
            <v>0</v>
          </cell>
          <cell r="C1499">
            <v>0</v>
          </cell>
        </row>
        <row r="1500">
          <cell r="A1500">
            <v>0</v>
          </cell>
          <cell r="B1500">
            <v>0</v>
          </cell>
          <cell r="C1500">
            <v>0</v>
          </cell>
        </row>
        <row r="1501">
          <cell r="A1501">
            <v>0</v>
          </cell>
          <cell r="B1501">
            <v>0</v>
          </cell>
          <cell r="C1501">
            <v>0</v>
          </cell>
        </row>
        <row r="1502">
          <cell r="A1502">
            <v>0</v>
          </cell>
          <cell r="B1502">
            <v>0</v>
          </cell>
          <cell r="C1502">
            <v>0</v>
          </cell>
        </row>
        <row r="1503">
          <cell r="A1503">
            <v>0</v>
          </cell>
          <cell r="B1503">
            <v>0</v>
          </cell>
          <cell r="C1503">
            <v>0</v>
          </cell>
        </row>
        <row r="1504">
          <cell r="A1504">
            <v>0</v>
          </cell>
          <cell r="B1504">
            <v>0</v>
          </cell>
          <cell r="C1504">
            <v>0</v>
          </cell>
        </row>
        <row r="1505">
          <cell r="A1505">
            <v>0</v>
          </cell>
          <cell r="B1505">
            <v>0</v>
          </cell>
          <cell r="C1505">
            <v>0</v>
          </cell>
        </row>
        <row r="1506">
          <cell r="A1506">
            <v>0</v>
          </cell>
          <cell r="B1506">
            <v>0</v>
          </cell>
          <cell r="C1506">
            <v>0</v>
          </cell>
        </row>
        <row r="1507">
          <cell r="A1507">
            <v>0</v>
          </cell>
          <cell r="B1507">
            <v>0</v>
          </cell>
          <cell r="C1507">
            <v>0</v>
          </cell>
        </row>
        <row r="1508">
          <cell r="A1508">
            <v>0</v>
          </cell>
          <cell r="B1508">
            <v>0</v>
          </cell>
          <cell r="C1508">
            <v>0</v>
          </cell>
        </row>
        <row r="1509">
          <cell r="A1509">
            <v>0</v>
          </cell>
          <cell r="B1509">
            <v>0</v>
          </cell>
          <cell r="C1509">
            <v>0</v>
          </cell>
        </row>
        <row r="1510">
          <cell r="A1510">
            <v>0</v>
          </cell>
          <cell r="B1510">
            <v>0</v>
          </cell>
          <cell r="C1510">
            <v>0</v>
          </cell>
        </row>
        <row r="1511">
          <cell r="A1511">
            <v>0</v>
          </cell>
          <cell r="B1511">
            <v>0</v>
          </cell>
          <cell r="C1511">
            <v>0</v>
          </cell>
        </row>
        <row r="1512">
          <cell r="A1512">
            <v>0</v>
          </cell>
          <cell r="B1512">
            <v>0</v>
          </cell>
          <cell r="C1512">
            <v>0</v>
          </cell>
        </row>
        <row r="1513">
          <cell r="A1513">
            <v>0</v>
          </cell>
          <cell r="B1513">
            <v>0</v>
          </cell>
          <cell r="C1513">
            <v>0</v>
          </cell>
        </row>
        <row r="1514">
          <cell r="A1514">
            <v>0</v>
          </cell>
          <cell r="B1514">
            <v>0</v>
          </cell>
          <cell r="C1514">
            <v>0</v>
          </cell>
        </row>
        <row r="1515">
          <cell r="A1515">
            <v>0</v>
          </cell>
          <cell r="B1515">
            <v>0</v>
          </cell>
          <cell r="C1515">
            <v>0</v>
          </cell>
        </row>
        <row r="1516">
          <cell r="A1516">
            <v>0</v>
          </cell>
          <cell r="B1516">
            <v>0</v>
          </cell>
          <cell r="C1516">
            <v>0</v>
          </cell>
        </row>
        <row r="1517">
          <cell r="A1517">
            <v>0</v>
          </cell>
          <cell r="B1517">
            <v>0</v>
          </cell>
          <cell r="C1517">
            <v>0</v>
          </cell>
        </row>
        <row r="1518">
          <cell r="A1518">
            <v>0</v>
          </cell>
          <cell r="B1518">
            <v>0</v>
          </cell>
          <cell r="C1518">
            <v>0</v>
          </cell>
        </row>
        <row r="1519">
          <cell r="A1519">
            <v>0</v>
          </cell>
          <cell r="B1519">
            <v>0</v>
          </cell>
          <cell r="C1519">
            <v>0</v>
          </cell>
        </row>
        <row r="1520">
          <cell r="A1520">
            <v>0</v>
          </cell>
          <cell r="B1520">
            <v>0</v>
          </cell>
          <cell r="C1520">
            <v>0</v>
          </cell>
        </row>
        <row r="1521">
          <cell r="A1521">
            <v>0</v>
          </cell>
          <cell r="B1521">
            <v>0</v>
          </cell>
          <cell r="C1521">
            <v>0</v>
          </cell>
        </row>
        <row r="1522">
          <cell r="A1522">
            <v>0</v>
          </cell>
          <cell r="B1522">
            <v>0</v>
          </cell>
          <cell r="C1522">
            <v>0</v>
          </cell>
        </row>
        <row r="1523">
          <cell r="A1523">
            <v>0</v>
          </cell>
          <cell r="B1523">
            <v>0</v>
          </cell>
          <cell r="C1523">
            <v>0</v>
          </cell>
        </row>
        <row r="1524">
          <cell r="A1524">
            <v>0</v>
          </cell>
          <cell r="B1524">
            <v>0</v>
          </cell>
          <cell r="C1524">
            <v>0</v>
          </cell>
        </row>
        <row r="1525">
          <cell r="A1525">
            <v>0</v>
          </cell>
          <cell r="B1525">
            <v>0</v>
          </cell>
          <cell r="C1525">
            <v>0</v>
          </cell>
        </row>
        <row r="1526">
          <cell r="A1526">
            <v>0</v>
          </cell>
          <cell r="B1526">
            <v>0</v>
          </cell>
          <cell r="C1526">
            <v>0</v>
          </cell>
        </row>
        <row r="1527">
          <cell r="A1527">
            <v>0</v>
          </cell>
          <cell r="B1527">
            <v>0</v>
          </cell>
          <cell r="C1527">
            <v>0</v>
          </cell>
        </row>
        <row r="1528">
          <cell r="A1528">
            <v>0</v>
          </cell>
          <cell r="B1528">
            <v>0</v>
          </cell>
          <cell r="C1528">
            <v>0</v>
          </cell>
        </row>
        <row r="1529">
          <cell r="A1529">
            <v>0</v>
          </cell>
          <cell r="B1529">
            <v>0</v>
          </cell>
          <cell r="C1529">
            <v>0</v>
          </cell>
        </row>
        <row r="1530">
          <cell r="A1530">
            <v>0</v>
          </cell>
          <cell r="B1530">
            <v>0</v>
          </cell>
          <cell r="C1530">
            <v>0</v>
          </cell>
        </row>
        <row r="1531">
          <cell r="A1531">
            <v>0</v>
          </cell>
          <cell r="B1531">
            <v>0</v>
          </cell>
          <cell r="C1531">
            <v>0</v>
          </cell>
        </row>
        <row r="1532">
          <cell r="A1532">
            <v>0</v>
          </cell>
          <cell r="B1532">
            <v>0</v>
          </cell>
          <cell r="C1532">
            <v>0</v>
          </cell>
        </row>
        <row r="1533">
          <cell r="A1533">
            <v>0</v>
          </cell>
          <cell r="B1533">
            <v>0</v>
          </cell>
          <cell r="C1533">
            <v>0</v>
          </cell>
        </row>
        <row r="1534">
          <cell r="A1534">
            <v>0</v>
          </cell>
          <cell r="B1534">
            <v>0</v>
          </cell>
          <cell r="C1534">
            <v>0</v>
          </cell>
        </row>
        <row r="1535">
          <cell r="A1535">
            <v>0</v>
          </cell>
          <cell r="B1535">
            <v>0</v>
          </cell>
          <cell r="C1535">
            <v>0</v>
          </cell>
        </row>
        <row r="1536">
          <cell r="A1536">
            <v>0</v>
          </cell>
          <cell r="B1536">
            <v>0</v>
          </cell>
          <cell r="C1536">
            <v>0</v>
          </cell>
        </row>
        <row r="1537">
          <cell r="A1537">
            <v>0</v>
          </cell>
          <cell r="B1537">
            <v>0</v>
          </cell>
          <cell r="C1537">
            <v>0</v>
          </cell>
        </row>
        <row r="1538">
          <cell r="A1538">
            <v>0</v>
          </cell>
          <cell r="B1538">
            <v>0</v>
          </cell>
          <cell r="C1538">
            <v>0</v>
          </cell>
        </row>
        <row r="1539">
          <cell r="A1539">
            <v>0</v>
          </cell>
          <cell r="B1539">
            <v>0</v>
          </cell>
          <cell r="C1539">
            <v>0</v>
          </cell>
        </row>
        <row r="1540">
          <cell r="A1540">
            <v>0</v>
          </cell>
          <cell r="B1540">
            <v>0</v>
          </cell>
          <cell r="C1540">
            <v>0</v>
          </cell>
        </row>
        <row r="1541">
          <cell r="A1541">
            <v>0</v>
          </cell>
          <cell r="B1541">
            <v>0</v>
          </cell>
          <cell r="C1541">
            <v>0</v>
          </cell>
        </row>
        <row r="1542">
          <cell r="A1542">
            <v>0</v>
          </cell>
          <cell r="B1542">
            <v>0</v>
          </cell>
          <cell r="C1542">
            <v>0</v>
          </cell>
        </row>
        <row r="1543">
          <cell r="A1543">
            <v>0</v>
          </cell>
          <cell r="B1543">
            <v>0</v>
          </cell>
          <cell r="C1543">
            <v>0</v>
          </cell>
        </row>
        <row r="1544">
          <cell r="A1544">
            <v>0</v>
          </cell>
          <cell r="B1544">
            <v>0</v>
          </cell>
          <cell r="C1544">
            <v>0</v>
          </cell>
        </row>
        <row r="1545">
          <cell r="A1545">
            <v>0</v>
          </cell>
          <cell r="B1545">
            <v>0</v>
          </cell>
          <cell r="C1545">
            <v>0</v>
          </cell>
        </row>
        <row r="1546">
          <cell r="A1546">
            <v>0</v>
          </cell>
          <cell r="B1546">
            <v>0</v>
          </cell>
          <cell r="C1546">
            <v>0</v>
          </cell>
        </row>
        <row r="1547">
          <cell r="A1547">
            <v>0</v>
          </cell>
          <cell r="B1547">
            <v>0</v>
          </cell>
          <cell r="C1547">
            <v>0</v>
          </cell>
        </row>
        <row r="1548">
          <cell r="A1548">
            <v>0</v>
          </cell>
          <cell r="B1548">
            <v>0</v>
          </cell>
          <cell r="C1548">
            <v>0</v>
          </cell>
        </row>
        <row r="1549">
          <cell r="A1549">
            <v>0</v>
          </cell>
          <cell r="B1549">
            <v>0</v>
          </cell>
          <cell r="C1549">
            <v>0</v>
          </cell>
        </row>
        <row r="1550">
          <cell r="A1550">
            <v>0</v>
          </cell>
          <cell r="B1550">
            <v>0</v>
          </cell>
          <cell r="C1550">
            <v>0</v>
          </cell>
        </row>
        <row r="1551">
          <cell r="A1551">
            <v>0</v>
          </cell>
          <cell r="B1551">
            <v>0</v>
          </cell>
          <cell r="C1551">
            <v>0</v>
          </cell>
        </row>
        <row r="1552">
          <cell r="A1552">
            <v>0</v>
          </cell>
          <cell r="B1552">
            <v>0</v>
          </cell>
          <cell r="C1552">
            <v>0</v>
          </cell>
        </row>
        <row r="1553">
          <cell r="A1553">
            <v>0</v>
          </cell>
          <cell r="B1553">
            <v>0</v>
          </cell>
          <cell r="C1553">
            <v>0</v>
          </cell>
        </row>
        <row r="1554">
          <cell r="A1554">
            <v>0</v>
          </cell>
          <cell r="B1554">
            <v>0</v>
          </cell>
          <cell r="C1554">
            <v>0</v>
          </cell>
        </row>
        <row r="1555">
          <cell r="A1555">
            <v>0</v>
          </cell>
          <cell r="B1555">
            <v>0</v>
          </cell>
          <cell r="C1555">
            <v>0</v>
          </cell>
        </row>
        <row r="1556">
          <cell r="A1556">
            <v>0</v>
          </cell>
          <cell r="B1556">
            <v>0</v>
          </cell>
          <cell r="C1556">
            <v>0</v>
          </cell>
        </row>
        <row r="1557">
          <cell r="A1557">
            <v>0</v>
          </cell>
          <cell r="B1557">
            <v>0</v>
          </cell>
          <cell r="C1557">
            <v>0</v>
          </cell>
        </row>
        <row r="1558">
          <cell r="A1558">
            <v>0</v>
          </cell>
          <cell r="B1558">
            <v>0</v>
          </cell>
          <cell r="C1558">
            <v>0</v>
          </cell>
        </row>
        <row r="1559">
          <cell r="A1559">
            <v>0</v>
          </cell>
          <cell r="B1559">
            <v>0</v>
          </cell>
          <cell r="C1559">
            <v>0</v>
          </cell>
        </row>
        <row r="1560">
          <cell r="A1560">
            <v>0</v>
          </cell>
          <cell r="B1560">
            <v>0</v>
          </cell>
          <cell r="C1560">
            <v>0</v>
          </cell>
        </row>
        <row r="1561">
          <cell r="A1561">
            <v>0</v>
          </cell>
          <cell r="B1561">
            <v>0</v>
          </cell>
          <cell r="C1561">
            <v>0</v>
          </cell>
        </row>
        <row r="1562">
          <cell r="A1562">
            <v>0</v>
          </cell>
          <cell r="B1562">
            <v>0</v>
          </cell>
          <cell r="C1562">
            <v>0</v>
          </cell>
        </row>
        <row r="1563">
          <cell r="A1563">
            <v>0</v>
          </cell>
          <cell r="B1563">
            <v>0</v>
          </cell>
          <cell r="C1563">
            <v>0</v>
          </cell>
        </row>
        <row r="1564">
          <cell r="A1564">
            <v>0</v>
          </cell>
          <cell r="B1564">
            <v>0</v>
          </cell>
          <cell r="C1564">
            <v>0</v>
          </cell>
        </row>
        <row r="1565">
          <cell r="A1565">
            <v>0</v>
          </cell>
          <cell r="B1565">
            <v>0</v>
          </cell>
          <cell r="C1565">
            <v>0</v>
          </cell>
        </row>
        <row r="1566">
          <cell r="A1566">
            <v>0</v>
          </cell>
          <cell r="B1566">
            <v>0</v>
          </cell>
          <cell r="C1566">
            <v>0</v>
          </cell>
        </row>
        <row r="1567">
          <cell r="A1567">
            <v>0</v>
          </cell>
          <cell r="B1567">
            <v>0</v>
          </cell>
          <cell r="C1567">
            <v>0</v>
          </cell>
        </row>
        <row r="1568">
          <cell r="A1568">
            <v>0</v>
          </cell>
          <cell r="B1568">
            <v>0</v>
          </cell>
          <cell r="C1568">
            <v>0</v>
          </cell>
        </row>
        <row r="1569">
          <cell r="A1569">
            <v>0</v>
          </cell>
          <cell r="B1569">
            <v>0</v>
          </cell>
          <cell r="C1569">
            <v>0</v>
          </cell>
        </row>
        <row r="1570">
          <cell r="A1570">
            <v>0</v>
          </cell>
          <cell r="B1570">
            <v>0</v>
          </cell>
          <cell r="C1570">
            <v>0</v>
          </cell>
        </row>
        <row r="1571">
          <cell r="A1571">
            <v>0</v>
          </cell>
          <cell r="B1571">
            <v>0</v>
          </cell>
          <cell r="C1571">
            <v>0</v>
          </cell>
        </row>
        <row r="1572">
          <cell r="A1572">
            <v>0</v>
          </cell>
          <cell r="B1572">
            <v>0</v>
          </cell>
          <cell r="C1572">
            <v>0</v>
          </cell>
        </row>
        <row r="1573">
          <cell r="A1573">
            <v>0</v>
          </cell>
          <cell r="B1573">
            <v>0</v>
          </cell>
          <cell r="C1573">
            <v>0</v>
          </cell>
        </row>
        <row r="1574">
          <cell r="A1574">
            <v>0</v>
          </cell>
          <cell r="B1574">
            <v>0</v>
          </cell>
          <cell r="C1574">
            <v>0</v>
          </cell>
        </row>
        <row r="1575">
          <cell r="A1575">
            <v>0</v>
          </cell>
          <cell r="B1575">
            <v>0</v>
          </cell>
          <cell r="C1575">
            <v>0</v>
          </cell>
        </row>
        <row r="1576">
          <cell r="A1576">
            <v>0</v>
          </cell>
          <cell r="B1576">
            <v>0</v>
          </cell>
          <cell r="C1576">
            <v>0</v>
          </cell>
        </row>
        <row r="1577">
          <cell r="A1577">
            <v>0</v>
          </cell>
          <cell r="B1577">
            <v>0</v>
          </cell>
          <cell r="C1577">
            <v>0</v>
          </cell>
        </row>
        <row r="1578">
          <cell r="A1578">
            <v>0</v>
          </cell>
          <cell r="B1578">
            <v>0</v>
          </cell>
          <cell r="C1578">
            <v>0</v>
          </cell>
        </row>
        <row r="1579">
          <cell r="A1579">
            <v>0</v>
          </cell>
          <cell r="B1579">
            <v>0</v>
          </cell>
          <cell r="C1579">
            <v>0</v>
          </cell>
        </row>
        <row r="1580">
          <cell r="A1580">
            <v>0</v>
          </cell>
          <cell r="B1580">
            <v>0</v>
          </cell>
          <cell r="C1580">
            <v>0</v>
          </cell>
        </row>
        <row r="1581">
          <cell r="A1581">
            <v>0</v>
          </cell>
          <cell r="B1581">
            <v>0</v>
          </cell>
          <cell r="C1581">
            <v>0</v>
          </cell>
        </row>
        <row r="1582">
          <cell r="A1582">
            <v>0</v>
          </cell>
          <cell r="B1582">
            <v>0</v>
          </cell>
          <cell r="C1582">
            <v>0</v>
          </cell>
        </row>
        <row r="1583">
          <cell r="A1583">
            <v>0</v>
          </cell>
          <cell r="B1583">
            <v>0</v>
          </cell>
          <cell r="C1583">
            <v>0</v>
          </cell>
        </row>
        <row r="1584">
          <cell r="A1584">
            <v>0</v>
          </cell>
          <cell r="B1584">
            <v>0</v>
          </cell>
          <cell r="C1584">
            <v>0</v>
          </cell>
        </row>
        <row r="1585">
          <cell r="A1585">
            <v>0</v>
          </cell>
          <cell r="B1585">
            <v>0</v>
          </cell>
          <cell r="C1585">
            <v>0</v>
          </cell>
        </row>
        <row r="1586">
          <cell r="A1586">
            <v>0</v>
          </cell>
          <cell r="B1586">
            <v>0</v>
          </cell>
          <cell r="C1586">
            <v>0</v>
          </cell>
        </row>
        <row r="1587">
          <cell r="A1587">
            <v>0</v>
          </cell>
          <cell r="B1587">
            <v>0</v>
          </cell>
          <cell r="C1587">
            <v>0</v>
          </cell>
        </row>
        <row r="1588">
          <cell r="A1588">
            <v>0</v>
          </cell>
          <cell r="B1588">
            <v>0</v>
          </cell>
          <cell r="C1588">
            <v>0</v>
          </cell>
        </row>
        <row r="1589">
          <cell r="A1589">
            <v>0</v>
          </cell>
          <cell r="B1589">
            <v>0</v>
          </cell>
          <cell r="C1589">
            <v>0</v>
          </cell>
        </row>
        <row r="1590">
          <cell r="A1590">
            <v>0</v>
          </cell>
          <cell r="B1590">
            <v>0</v>
          </cell>
          <cell r="C1590">
            <v>0</v>
          </cell>
        </row>
        <row r="1591">
          <cell r="A1591">
            <v>0</v>
          </cell>
          <cell r="B1591">
            <v>0</v>
          </cell>
          <cell r="C1591">
            <v>0</v>
          </cell>
        </row>
        <row r="1592">
          <cell r="A1592">
            <v>0</v>
          </cell>
          <cell r="B1592">
            <v>0</v>
          </cell>
          <cell r="C1592">
            <v>0</v>
          </cell>
        </row>
        <row r="1593">
          <cell r="A1593">
            <v>0</v>
          </cell>
          <cell r="B1593">
            <v>0</v>
          </cell>
          <cell r="C1593">
            <v>0</v>
          </cell>
        </row>
        <row r="1594">
          <cell r="A1594">
            <v>0</v>
          </cell>
          <cell r="B1594">
            <v>0</v>
          </cell>
          <cell r="C1594">
            <v>0</v>
          </cell>
        </row>
        <row r="1595">
          <cell r="A1595">
            <v>0</v>
          </cell>
          <cell r="B1595">
            <v>0</v>
          </cell>
          <cell r="C1595">
            <v>0</v>
          </cell>
        </row>
        <row r="1596">
          <cell r="A1596">
            <v>0</v>
          </cell>
          <cell r="B1596">
            <v>0</v>
          </cell>
          <cell r="C1596">
            <v>0</v>
          </cell>
        </row>
        <row r="1597">
          <cell r="A1597">
            <v>0</v>
          </cell>
          <cell r="B1597">
            <v>0</v>
          </cell>
          <cell r="C1597">
            <v>0</v>
          </cell>
        </row>
        <row r="1598">
          <cell r="A1598">
            <v>0</v>
          </cell>
          <cell r="B1598">
            <v>0</v>
          </cell>
          <cell r="C1598">
            <v>0</v>
          </cell>
        </row>
        <row r="1599">
          <cell r="A1599">
            <v>0</v>
          </cell>
          <cell r="B1599">
            <v>0</v>
          </cell>
          <cell r="C1599">
            <v>0</v>
          </cell>
        </row>
        <row r="1600">
          <cell r="A1600">
            <v>0</v>
          </cell>
          <cell r="B1600">
            <v>0</v>
          </cell>
          <cell r="C1600">
            <v>0</v>
          </cell>
        </row>
        <row r="1601">
          <cell r="A1601">
            <v>0</v>
          </cell>
          <cell r="B1601">
            <v>0</v>
          </cell>
          <cell r="C1601">
            <v>0</v>
          </cell>
        </row>
        <row r="1602">
          <cell r="A1602">
            <v>0</v>
          </cell>
          <cell r="B1602">
            <v>0</v>
          </cell>
          <cell r="C1602">
            <v>0</v>
          </cell>
        </row>
        <row r="1603">
          <cell r="A1603">
            <v>0</v>
          </cell>
          <cell r="B1603">
            <v>0</v>
          </cell>
          <cell r="C1603">
            <v>0</v>
          </cell>
        </row>
        <row r="1604">
          <cell r="A1604">
            <v>0</v>
          </cell>
          <cell r="B1604">
            <v>0</v>
          </cell>
          <cell r="C1604">
            <v>0</v>
          </cell>
        </row>
        <row r="1605">
          <cell r="A1605">
            <v>0</v>
          </cell>
          <cell r="B1605">
            <v>0</v>
          </cell>
          <cell r="C1605">
            <v>0</v>
          </cell>
        </row>
        <row r="1606">
          <cell r="A1606">
            <v>0</v>
          </cell>
          <cell r="B1606">
            <v>0</v>
          </cell>
          <cell r="C1606">
            <v>0</v>
          </cell>
        </row>
        <row r="1607">
          <cell r="A1607">
            <v>0</v>
          </cell>
          <cell r="B1607">
            <v>0</v>
          </cell>
          <cell r="C1607">
            <v>0</v>
          </cell>
        </row>
        <row r="1608">
          <cell r="A1608">
            <v>0</v>
          </cell>
          <cell r="B1608">
            <v>0</v>
          </cell>
          <cell r="C1608">
            <v>0</v>
          </cell>
        </row>
        <row r="1609">
          <cell r="A1609">
            <v>0</v>
          </cell>
          <cell r="B1609">
            <v>0</v>
          </cell>
          <cell r="C1609">
            <v>0</v>
          </cell>
        </row>
        <row r="1610">
          <cell r="A1610">
            <v>0</v>
          </cell>
          <cell r="B1610">
            <v>0</v>
          </cell>
          <cell r="C1610">
            <v>0</v>
          </cell>
        </row>
        <row r="1611">
          <cell r="A1611">
            <v>0</v>
          </cell>
          <cell r="B1611">
            <v>0</v>
          </cell>
          <cell r="C1611">
            <v>0</v>
          </cell>
        </row>
        <row r="1612">
          <cell r="A1612">
            <v>0</v>
          </cell>
          <cell r="B1612">
            <v>0</v>
          </cell>
          <cell r="C1612">
            <v>0</v>
          </cell>
        </row>
        <row r="1613">
          <cell r="A1613">
            <v>0</v>
          </cell>
          <cell r="B1613">
            <v>0</v>
          </cell>
          <cell r="C1613">
            <v>0</v>
          </cell>
        </row>
        <row r="1614">
          <cell r="A1614">
            <v>0</v>
          </cell>
          <cell r="B1614">
            <v>0</v>
          </cell>
          <cell r="C1614">
            <v>0</v>
          </cell>
        </row>
        <row r="1615">
          <cell r="A1615">
            <v>0</v>
          </cell>
          <cell r="B1615">
            <v>0</v>
          </cell>
          <cell r="C1615">
            <v>0</v>
          </cell>
        </row>
        <row r="1616">
          <cell r="A1616">
            <v>0</v>
          </cell>
          <cell r="B1616">
            <v>0</v>
          </cell>
          <cell r="C1616">
            <v>0</v>
          </cell>
        </row>
        <row r="1617">
          <cell r="A1617">
            <v>0</v>
          </cell>
          <cell r="B1617">
            <v>0</v>
          </cell>
          <cell r="C1617">
            <v>0</v>
          </cell>
        </row>
        <row r="1618">
          <cell r="A1618">
            <v>0</v>
          </cell>
          <cell r="B1618">
            <v>0</v>
          </cell>
          <cell r="C1618">
            <v>0</v>
          </cell>
        </row>
        <row r="1619">
          <cell r="A1619">
            <v>0</v>
          </cell>
          <cell r="B1619">
            <v>0</v>
          </cell>
          <cell r="C1619">
            <v>0</v>
          </cell>
        </row>
        <row r="1620">
          <cell r="A1620">
            <v>0</v>
          </cell>
          <cell r="B1620">
            <v>0</v>
          </cell>
          <cell r="C1620">
            <v>0</v>
          </cell>
        </row>
        <row r="1621">
          <cell r="A1621">
            <v>0</v>
          </cell>
          <cell r="B1621">
            <v>0</v>
          </cell>
          <cell r="C1621">
            <v>0</v>
          </cell>
        </row>
        <row r="1622">
          <cell r="A1622">
            <v>0</v>
          </cell>
          <cell r="B1622">
            <v>0</v>
          </cell>
          <cell r="C1622">
            <v>0</v>
          </cell>
        </row>
        <row r="1623">
          <cell r="A1623">
            <v>0</v>
          </cell>
          <cell r="B1623">
            <v>0</v>
          </cell>
          <cell r="C1623">
            <v>0</v>
          </cell>
        </row>
        <row r="1624">
          <cell r="A1624">
            <v>0</v>
          </cell>
          <cell r="B1624">
            <v>0</v>
          </cell>
          <cell r="C1624">
            <v>0</v>
          </cell>
        </row>
        <row r="1625">
          <cell r="A1625">
            <v>0</v>
          </cell>
          <cell r="B1625">
            <v>0</v>
          </cell>
          <cell r="C1625">
            <v>0</v>
          </cell>
        </row>
        <row r="1626">
          <cell r="A1626">
            <v>0</v>
          </cell>
          <cell r="B1626">
            <v>0</v>
          </cell>
          <cell r="C1626">
            <v>0</v>
          </cell>
        </row>
        <row r="1627">
          <cell r="A1627">
            <v>0</v>
          </cell>
          <cell r="B1627">
            <v>0</v>
          </cell>
          <cell r="C1627">
            <v>0</v>
          </cell>
        </row>
        <row r="1628">
          <cell r="A1628">
            <v>0</v>
          </cell>
          <cell r="B1628">
            <v>0</v>
          </cell>
          <cell r="C1628">
            <v>0</v>
          </cell>
        </row>
        <row r="1629">
          <cell r="A1629">
            <v>0</v>
          </cell>
          <cell r="B1629">
            <v>0</v>
          </cell>
          <cell r="C1629">
            <v>0</v>
          </cell>
        </row>
        <row r="1630">
          <cell r="A1630">
            <v>0</v>
          </cell>
          <cell r="B1630">
            <v>0</v>
          </cell>
          <cell r="C1630">
            <v>0</v>
          </cell>
        </row>
        <row r="1631">
          <cell r="A1631">
            <v>0</v>
          </cell>
          <cell r="B1631">
            <v>0</v>
          </cell>
          <cell r="C1631">
            <v>0</v>
          </cell>
        </row>
        <row r="1632">
          <cell r="A1632">
            <v>0</v>
          </cell>
          <cell r="B1632">
            <v>0</v>
          </cell>
          <cell r="C1632">
            <v>0</v>
          </cell>
        </row>
        <row r="1633">
          <cell r="A1633">
            <v>0</v>
          </cell>
          <cell r="B1633">
            <v>0</v>
          </cell>
          <cell r="C1633">
            <v>0</v>
          </cell>
        </row>
        <row r="1634">
          <cell r="A1634">
            <v>0</v>
          </cell>
          <cell r="B1634">
            <v>0</v>
          </cell>
          <cell r="C1634">
            <v>0</v>
          </cell>
        </row>
        <row r="1635">
          <cell r="A1635">
            <v>0</v>
          </cell>
          <cell r="B1635">
            <v>0</v>
          </cell>
          <cell r="C1635">
            <v>0</v>
          </cell>
        </row>
        <row r="1636">
          <cell r="A1636">
            <v>0</v>
          </cell>
          <cell r="B1636">
            <v>0</v>
          </cell>
          <cell r="C1636">
            <v>0</v>
          </cell>
        </row>
        <row r="1637">
          <cell r="A1637">
            <v>0</v>
          </cell>
          <cell r="B1637">
            <v>0</v>
          </cell>
          <cell r="C1637">
            <v>0</v>
          </cell>
        </row>
        <row r="1638">
          <cell r="A1638">
            <v>0</v>
          </cell>
          <cell r="B1638">
            <v>0</v>
          </cell>
          <cell r="C1638">
            <v>0</v>
          </cell>
        </row>
        <row r="1639">
          <cell r="A1639">
            <v>0</v>
          </cell>
          <cell r="B1639">
            <v>0</v>
          </cell>
          <cell r="C1639">
            <v>0</v>
          </cell>
        </row>
        <row r="1640">
          <cell r="A1640">
            <v>0</v>
          </cell>
          <cell r="B1640">
            <v>0</v>
          </cell>
          <cell r="C1640">
            <v>0</v>
          </cell>
        </row>
        <row r="1641">
          <cell r="A1641">
            <v>0</v>
          </cell>
          <cell r="B1641">
            <v>0</v>
          </cell>
          <cell r="C1641">
            <v>0</v>
          </cell>
        </row>
        <row r="1642">
          <cell r="A1642">
            <v>0</v>
          </cell>
          <cell r="B1642">
            <v>0</v>
          </cell>
          <cell r="C1642">
            <v>0</v>
          </cell>
        </row>
        <row r="1643">
          <cell r="A1643">
            <v>0</v>
          </cell>
          <cell r="B1643">
            <v>0</v>
          </cell>
          <cell r="C1643">
            <v>0</v>
          </cell>
        </row>
        <row r="1644">
          <cell r="A1644">
            <v>0</v>
          </cell>
          <cell r="B1644">
            <v>0</v>
          </cell>
          <cell r="C1644">
            <v>0</v>
          </cell>
        </row>
        <row r="1645">
          <cell r="A1645">
            <v>0</v>
          </cell>
          <cell r="B1645">
            <v>0</v>
          </cell>
          <cell r="C1645">
            <v>0</v>
          </cell>
        </row>
        <row r="1646">
          <cell r="A1646">
            <v>0</v>
          </cell>
          <cell r="B1646">
            <v>0</v>
          </cell>
          <cell r="C1646">
            <v>0</v>
          </cell>
        </row>
        <row r="1647">
          <cell r="A1647">
            <v>0</v>
          </cell>
          <cell r="B1647">
            <v>0</v>
          </cell>
          <cell r="C1647">
            <v>0</v>
          </cell>
        </row>
        <row r="1648">
          <cell r="A1648">
            <v>0</v>
          </cell>
          <cell r="B1648">
            <v>0</v>
          </cell>
          <cell r="C1648">
            <v>0</v>
          </cell>
        </row>
        <row r="1649">
          <cell r="A1649">
            <v>0</v>
          </cell>
          <cell r="B1649">
            <v>0</v>
          </cell>
          <cell r="C1649">
            <v>0</v>
          </cell>
        </row>
        <row r="1650">
          <cell r="A1650">
            <v>0</v>
          </cell>
          <cell r="B1650">
            <v>0</v>
          </cell>
          <cell r="C1650">
            <v>0</v>
          </cell>
        </row>
        <row r="1651">
          <cell r="A1651">
            <v>0</v>
          </cell>
          <cell r="B1651">
            <v>0</v>
          </cell>
          <cell r="C1651">
            <v>0</v>
          </cell>
        </row>
        <row r="1652">
          <cell r="A1652">
            <v>0</v>
          </cell>
          <cell r="B1652">
            <v>0</v>
          </cell>
          <cell r="C1652">
            <v>0</v>
          </cell>
        </row>
        <row r="1653">
          <cell r="A1653">
            <v>0</v>
          </cell>
          <cell r="B1653">
            <v>0</v>
          </cell>
          <cell r="C1653">
            <v>0</v>
          </cell>
        </row>
        <row r="1654">
          <cell r="A1654">
            <v>0</v>
          </cell>
          <cell r="B1654">
            <v>0</v>
          </cell>
          <cell r="C1654">
            <v>0</v>
          </cell>
        </row>
        <row r="1655">
          <cell r="A1655">
            <v>0</v>
          </cell>
          <cell r="B1655">
            <v>0</v>
          </cell>
          <cell r="C1655">
            <v>0</v>
          </cell>
        </row>
        <row r="1656">
          <cell r="A1656">
            <v>0</v>
          </cell>
          <cell r="B1656">
            <v>0</v>
          </cell>
          <cell r="C1656">
            <v>0</v>
          </cell>
        </row>
        <row r="1657">
          <cell r="A1657">
            <v>0</v>
          </cell>
          <cell r="B1657">
            <v>0</v>
          </cell>
          <cell r="C1657">
            <v>0</v>
          </cell>
        </row>
        <row r="1658">
          <cell r="A1658">
            <v>0</v>
          </cell>
          <cell r="B1658">
            <v>0</v>
          </cell>
          <cell r="C1658">
            <v>0</v>
          </cell>
        </row>
        <row r="1659">
          <cell r="A1659">
            <v>0</v>
          </cell>
          <cell r="B1659">
            <v>0</v>
          </cell>
          <cell r="C1659">
            <v>0</v>
          </cell>
        </row>
        <row r="1660">
          <cell r="A1660">
            <v>0</v>
          </cell>
          <cell r="B1660">
            <v>0</v>
          </cell>
          <cell r="C1660">
            <v>0</v>
          </cell>
        </row>
        <row r="1661">
          <cell r="A1661">
            <v>0</v>
          </cell>
          <cell r="B1661">
            <v>0</v>
          </cell>
          <cell r="C1661">
            <v>0</v>
          </cell>
        </row>
        <row r="1662">
          <cell r="A1662">
            <v>0</v>
          </cell>
          <cell r="B1662">
            <v>0</v>
          </cell>
          <cell r="C1662">
            <v>0</v>
          </cell>
        </row>
        <row r="1663">
          <cell r="A1663">
            <v>0</v>
          </cell>
          <cell r="B1663">
            <v>0</v>
          </cell>
          <cell r="C1663">
            <v>0</v>
          </cell>
        </row>
        <row r="1664">
          <cell r="A1664">
            <v>0</v>
          </cell>
          <cell r="B1664">
            <v>0</v>
          </cell>
          <cell r="C1664">
            <v>0</v>
          </cell>
        </row>
        <row r="1665">
          <cell r="A1665">
            <v>0</v>
          </cell>
          <cell r="B1665">
            <v>0</v>
          </cell>
          <cell r="C1665">
            <v>0</v>
          </cell>
        </row>
        <row r="1666">
          <cell r="A1666">
            <v>0</v>
          </cell>
          <cell r="B1666">
            <v>0</v>
          </cell>
          <cell r="C1666">
            <v>0</v>
          </cell>
        </row>
        <row r="1667">
          <cell r="A1667">
            <v>0</v>
          </cell>
          <cell r="B1667">
            <v>0</v>
          </cell>
          <cell r="C1667">
            <v>0</v>
          </cell>
        </row>
        <row r="1668">
          <cell r="A1668">
            <v>0</v>
          </cell>
          <cell r="B1668">
            <v>0</v>
          </cell>
          <cell r="C1668">
            <v>0</v>
          </cell>
        </row>
        <row r="1669">
          <cell r="A1669">
            <v>0</v>
          </cell>
          <cell r="B1669">
            <v>0</v>
          </cell>
          <cell r="C1669">
            <v>0</v>
          </cell>
        </row>
        <row r="1670">
          <cell r="A1670">
            <v>0</v>
          </cell>
          <cell r="B1670">
            <v>0</v>
          </cell>
          <cell r="C1670">
            <v>0</v>
          </cell>
        </row>
        <row r="1671">
          <cell r="A1671">
            <v>0</v>
          </cell>
          <cell r="B1671">
            <v>0</v>
          </cell>
          <cell r="C1671">
            <v>0</v>
          </cell>
        </row>
        <row r="1672">
          <cell r="A1672">
            <v>0</v>
          </cell>
          <cell r="B1672">
            <v>0</v>
          </cell>
          <cell r="C1672">
            <v>0</v>
          </cell>
        </row>
        <row r="1673">
          <cell r="A1673">
            <v>0</v>
          </cell>
          <cell r="B1673">
            <v>0</v>
          </cell>
          <cell r="C1673">
            <v>0</v>
          </cell>
        </row>
        <row r="1674">
          <cell r="A1674">
            <v>0</v>
          </cell>
          <cell r="B1674">
            <v>0</v>
          </cell>
          <cell r="C1674">
            <v>0</v>
          </cell>
        </row>
        <row r="1675">
          <cell r="A1675">
            <v>0</v>
          </cell>
          <cell r="B1675">
            <v>0</v>
          </cell>
          <cell r="C1675">
            <v>0</v>
          </cell>
        </row>
        <row r="1676">
          <cell r="A1676">
            <v>0</v>
          </cell>
          <cell r="B1676">
            <v>0</v>
          </cell>
          <cell r="C1676">
            <v>0</v>
          </cell>
        </row>
        <row r="1677">
          <cell r="A1677">
            <v>0</v>
          </cell>
          <cell r="B1677">
            <v>0</v>
          </cell>
          <cell r="C1677">
            <v>0</v>
          </cell>
        </row>
        <row r="1678">
          <cell r="A1678">
            <v>0</v>
          </cell>
          <cell r="B1678">
            <v>0</v>
          </cell>
          <cell r="C1678">
            <v>0</v>
          </cell>
        </row>
        <row r="1679">
          <cell r="A1679">
            <v>0</v>
          </cell>
          <cell r="B1679">
            <v>0</v>
          </cell>
          <cell r="C1679">
            <v>0</v>
          </cell>
        </row>
        <row r="1680">
          <cell r="A1680">
            <v>0</v>
          </cell>
          <cell r="B1680">
            <v>0</v>
          </cell>
          <cell r="C1680">
            <v>0</v>
          </cell>
        </row>
        <row r="1681">
          <cell r="A1681">
            <v>0</v>
          </cell>
          <cell r="B1681">
            <v>0</v>
          </cell>
          <cell r="C1681">
            <v>0</v>
          </cell>
        </row>
        <row r="1682">
          <cell r="A1682">
            <v>0</v>
          </cell>
          <cell r="B1682">
            <v>0</v>
          </cell>
          <cell r="C1682">
            <v>0</v>
          </cell>
        </row>
        <row r="1683">
          <cell r="A1683">
            <v>0</v>
          </cell>
          <cell r="B1683">
            <v>0</v>
          </cell>
          <cell r="C1683">
            <v>0</v>
          </cell>
        </row>
        <row r="1684">
          <cell r="A1684">
            <v>0</v>
          </cell>
          <cell r="B1684">
            <v>0</v>
          </cell>
          <cell r="C1684">
            <v>0</v>
          </cell>
        </row>
        <row r="1685">
          <cell r="A1685">
            <v>0</v>
          </cell>
          <cell r="B1685">
            <v>0</v>
          </cell>
          <cell r="C1685">
            <v>0</v>
          </cell>
        </row>
        <row r="1686">
          <cell r="A1686">
            <v>0</v>
          </cell>
          <cell r="B1686">
            <v>0</v>
          </cell>
          <cell r="C1686">
            <v>0</v>
          </cell>
        </row>
        <row r="1687">
          <cell r="A1687">
            <v>0</v>
          </cell>
          <cell r="B1687">
            <v>0</v>
          </cell>
          <cell r="C1687">
            <v>0</v>
          </cell>
        </row>
        <row r="1688">
          <cell r="A1688">
            <v>0</v>
          </cell>
          <cell r="B1688">
            <v>0</v>
          </cell>
          <cell r="C1688">
            <v>0</v>
          </cell>
        </row>
        <row r="1689">
          <cell r="A1689">
            <v>0</v>
          </cell>
          <cell r="B1689">
            <v>0</v>
          </cell>
          <cell r="C1689">
            <v>0</v>
          </cell>
        </row>
        <row r="1690">
          <cell r="A1690">
            <v>0</v>
          </cell>
          <cell r="B1690">
            <v>0</v>
          </cell>
          <cell r="C1690">
            <v>0</v>
          </cell>
        </row>
        <row r="1691">
          <cell r="A1691">
            <v>0</v>
          </cell>
          <cell r="B1691">
            <v>0</v>
          </cell>
          <cell r="C1691">
            <v>0</v>
          </cell>
        </row>
        <row r="1692">
          <cell r="A1692">
            <v>0</v>
          </cell>
          <cell r="B1692">
            <v>0</v>
          </cell>
          <cell r="C1692">
            <v>0</v>
          </cell>
        </row>
        <row r="1693">
          <cell r="A1693">
            <v>0</v>
          </cell>
          <cell r="B1693">
            <v>0</v>
          </cell>
          <cell r="C1693">
            <v>0</v>
          </cell>
        </row>
        <row r="1694">
          <cell r="A1694">
            <v>0</v>
          </cell>
          <cell r="B1694">
            <v>0</v>
          </cell>
          <cell r="C1694">
            <v>0</v>
          </cell>
        </row>
        <row r="1695">
          <cell r="A1695">
            <v>0</v>
          </cell>
          <cell r="B1695">
            <v>0</v>
          </cell>
          <cell r="C1695">
            <v>0</v>
          </cell>
        </row>
        <row r="1696">
          <cell r="A1696">
            <v>0</v>
          </cell>
          <cell r="B1696">
            <v>0</v>
          </cell>
          <cell r="C1696">
            <v>0</v>
          </cell>
        </row>
        <row r="1697">
          <cell r="A1697">
            <v>0</v>
          </cell>
          <cell r="B1697">
            <v>0</v>
          </cell>
          <cell r="C1697">
            <v>0</v>
          </cell>
        </row>
        <row r="1698">
          <cell r="A1698">
            <v>0</v>
          </cell>
          <cell r="B1698">
            <v>0</v>
          </cell>
          <cell r="C1698">
            <v>0</v>
          </cell>
        </row>
        <row r="1699">
          <cell r="A1699">
            <v>0</v>
          </cell>
          <cell r="B1699">
            <v>0</v>
          </cell>
          <cell r="C1699">
            <v>0</v>
          </cell>
        </row>
        <row r="1700">
          <cell r="A1700">
            <v>0</v>
          </cell>
          <cell r="B1700">
            <v>0</v>
          </cell>
          <cell r="C1700">
            <v>0</v>
          </cell>
        </row>
        <row r="1701">
          <cell r="A1701">
            <v>0</v>
          </cell>
          <cell r="B1701">
            <v>0</v>
          </cell>
          <cell r="C1701">
            <v>0</v>
          </cell>
        </row>
        <row r="1702">
          <cell r="A1702">
            <v>0</v>
          </cell>
          <cell r="B1702">
            <v>0</v>
          </cell>
          <cell r="C1702">
            <v>0</v>
          </cell>
        </row>
        <row r="1703">
          <cell r="A1703">
            <v>0</v>
          </cell>
          <cell r="B1703">
            <v>0</v>
          </cell>
          <cell r="C1703">
            <v>0</v>
          </cell>
        </row>
        <row r="1704">
          <cell r="A1704">
            <v>0</v>
          </cell>
          <cell r="B1704">
            <v>0</v>
          </cell>
          <cell r="C1704">
            <v>0</v>
          </cell>
        </row>
        <row r="1705">
          <cell r="A1705">
            <v>0</v>
          </cell>
          <cell r="B1705">
            <v>0</v>
          </cell>
          <cell r="C1705">
            <v>0</v>
          </cell>
        </row>
        <row r="1706">
          <cell r="A1706">
            <v>0</v>
          </cell>
          <cell r="B1706">
            <v>0</v>
          </cell>
          <cell r="C1706">
            <v>0</v>
          </cell>
        </row>
        <row r="1707">
          <cell r="A1707">
            <v>0</v>
          </cell>
          <cell r="B1707">
            <v>0</v>
          </cell>
          <cell r="C1707">
            <v>0</v>
          </cell>
        </row>
        <row r="1708">
          <cell r="A1708">
            <v>0</v>
          </cell>
          <cell r="B1708">
            <v>0</v>
          </cell>
          <cell r="C1708">
            <v>0</v>
          </cell>
        </row>
        <row r="1709">
          <cell r="A1709">
            <v>0</v>
          </cell>
          <cell r="B1709">
            <v>0</v>
          </cell>
          <cell r="C1709">
            <v>0</v>
          </cell>
        </row>
        <row r="1710">
          <cell r="A1710">
            <v>0</v>
          </cell>
          <cell r="B1710">
            <v>0</v>
          </cell>
          <cell r="C1710">
            <v>0</v>
          </cell>
        </row>
        <row r="1711">
          <cell r="A1711">
            <v>0</v>
          </cell>
          <cell r="B1711">
            <v>0</v>
          </cell>
          <cell r="C1711">
            <v>0</v>
          </cell>
        </row>
        <row r="1712">
          <cell r="A1712">
            <v>0</v>
          </cell>
          <cell r="B1712">
            <v>0</v>
          </cell>
          <cell r="C1712">
            <v>0</v>
          </cell>
        </row>
        <row r="1713">
          <cell r="A1713">
            <v>0</v>
          </cell>
          <cell r="B1713">
            <v>0</v>
          </cell>
          <cell r="C1713">
            <v>0</v>
          </cell>
        </row>
        <row r="1714">
          <cell r="A1714">
            <v>0</v>
          </cell>
          <cell r="B1714">
            <v>0</v>
          </cell>
          <cell r="C1714">
            <v>0</v>
          </cell>
        </row>
        <row r="1715">
          <cell r="A1715">
            <v>0</v>
          </cell>
          <cell r="B1715">
            <v>0</v>
          </cell>
          <cell r="C1715">
            <v>0</v>
          </cell>
        </row>
        <row r="1716">
          <cell r="A1716">
            <v>0</v>
          </cell>
          <cell r="B1716">
            <v>0</v>
          </cell>
          <cell r="C1716">
            <v>0</v>
          </cell>
        </row>
        <row r="1717">
          <cell r="A1717">
            <v>0</v>
          </cell>
          <cell r="B1717">
            <v>0</v>
          </cell>
          <cell r="C1717">
            <v>0</v>
          </cell>
        </row>
        <row r="1718">
          <cell r="A1718">
            <v>0</v>
          </cell>
          <cell r="B1718">
            <v>0</v>
          </cell>
          <cell r="C1718">
            <v>0</v>
          </cell>
        </row>
        <row r="1719">
          <cell r="A1719">
            <v>0</v>
          </cell>
          <cell r="B1719">
            <v>0</v>
          </cell>
          <cell r="C1719">
            <v>0</v>
          </cell>
        </row>
        <row r="1720">
          <cell r="A1720">
            <v>0</v>
          </cell>
          <cell r="B1720">
            <v>0</v>
          </cell>
          <cell r="C1720">
            <v>0</v>
          </cell>
        </row>
        <row r="1721">
          <cell r="A1721">
            <v>0</v>
          </cell>
          <cell r="B1721">
            <v>0</v>
          </cell>
          <cell r="C1721">
            <v>0</v>
          </cell>
        </row>
        <row r="1722">
          <cell r="A1722">
            <v>0</v>
          </cell>
          <cell r="B1722">
            <v>0</v>
          </cell>
          <cell r="C1722">
            <v>0</v>
          </cell>
        </row>
        <row r="1723">
          <cell r="A1723">
            <v>0</v>
          </cell>
          <cell r="B1723">
            <v>0</v>
          </cell>
          <cell r="C1723">
            <v>0</v>
          </cell>
        </row>
        <row r="1724">
          <cell r="A1724">
            <v>0</v>
          </cell>
          <cell r="B1724">
            <v>0</v>
          </cell>
          <cell r="C1724">
            <v>0</v>
          </cell>
        </row>
        <row r="1725">
          <cell r="A1725">
            <v>0</v>
          </cell>
          <cell r="B1725">
            <v>0</v>
          </cell>
          <cell r="C1725">
            <v>0</v>
          </cell>
        </row>
        <row r="1726">
          <cell r="A1726">
            <v>0</v>
          </cell>
          <cell r="B1726">
            <v>0</v>
          </cell>
          <cell r="C1726">
            <v>0</v>
          </cell>
        </row>
        <row r="1727">
          <cell r="A1727">
            <v>0</v>
          </cell>
          <cell r="B1727">
            <v>0</v>
          </cell>
          <cell r="C1727">
            <v>0</v>
          </cell>
        </row>
        <row r="1728">
          <cell r="A1728">
            <v>0</v>
          </cell>
          <cell r="B1728">
            <v>0</v>
          </cell>
          <cell r="C1728">
            <v>0</v>
          </cell>
        </row>
        <row r="1729">
          <cell r="A1729">
            <v>0</v>
          </cell>
          <cell r="B1729">
            <v>0</v>
          </cell>
          <cell r="C1729">
            <v>0</v>
          </cell>
        </row>
        <row r="1730">
          <cell r="A1730">
            <v>0</v>
          </cell>
          <cell r="B1730">
            <v>0</v>
          </cell>
          <cell r="C1730">
            <v>0</v>
          </cell>
        </row>
        <row r="1731">
          <cell r="A1731">
            <v>0</v>
          </cell>
          <cell r="B1731">
            <v>0</v>
          </cell>
          <cell r="C1731">
            <v>0</v>
          </cell>
        </row>
        <row r="1732">
          <cell r="A1732">
            <v>0</v>
          </cell>
          <cell r="B1732">
            <v>0</v>
          </cell>
          <cell r="C1732">
            <v>0</v>
          </cell>
        </row>
        <row r="1733">
          <cell r="A1733">
            <v>0</v>
          </cell>
          <cell r="B1733">
            <v>0</v>
          </cell>
          <cell r="C1733">
            <v>0</v>
          </cell>
        </row>
        <row r="1734">
          <cell r="A1734">
            <v>0</v>
          </cell>
          <cell r="B1734">
            <v>0</v>
          </cell>
          <cell r="C1734">
            <v>0</v>
          </cell>
        </row>
        <row r="1735">
          <cell r="A1735">
            <v>0</v>
          </cell>
          <cell r="B1735">
            <v>0</v>
          </cell>
          <cell r="C1735">
            <v>0</v>
          </cell>
        </row>
        <row r="1736">
          <cell r="A1736">
            <v>0</v>
          </cell>
          <cell r="B1736">
            <v>0</v>
          </cell>
          <cell r="C1736">
            <v>0</v>
          </cell>
        </row>
        <row r="1737">
          <cell r="A1737">
            <v>0</v>
          </cell>
          <cell r="B1737">
            <v>0</v>
          </cell>
          <cell r="C1737">
            <v>0</v>
          </cell>
        </row>
        <row r="1738">
          <cell r="A1738">
            <v>0</v>
          </cell>
          <cell r="B1738">
            <v>0</v>
          </cell>
          <cell r="C1738">
            <v>0</v>
          </cell>
        </row>
        <row r="1739">
          <cell r="A1739">
            <v>0</v>
          </cell>
          <cell r="B1739">
            <v>0</v>
          </cell>
          <cell r="C1739">
            <v>0</v>
          </cell>
        </row>
        <row r="1740">
          <cell r="A1740">
            <v>0</v>
          </cell>
          <cell r="B1740">
            <v>0</v>
          </cell>
          <cell r="C1740">
            <v>0</v>
          </cell>
        </row>
        <row r="1741">
          <cell r="A1741">
            <v>0</v>
          </cell>
          <cell r="B1741">
            <v>0</v>
          </cell>
          <cell r="C1741">
            <v>0</v>
          </cell>
        </row>
        <row r="1742">
          <cell r="A1742">
            <v>0</v>
          </cell>
          <cell r="B1742">
            <v>0</v>
          </cell>
          <cell r="C1742">
            <v>0</v>
          </cell>
        </row>
        <row r="1743">
          <cell r="A1743">
            <v>0</v>
          </cell>
          <cell r="B1743">
            <v>0</v>
          </cell>
          <cell r="C1743">
            <v>0</v>
          </cell>
        </row>
        <row r="1744">
          <cell r="A1744">
            <v>0</v>
          </cell>
          <cell r="B1744">
            <v>0</v>
          </cell>
          <cell r="C1744">
            <v>0</v>
          </cell>
        </row>
        <row r="1745">
          <cell r="A1745">
            <v>0</v>
          </cell>
          <cell r="B1745">
            <v>0</v>
          </cell>
          <cell r="C1745">
            <v>0</v>
          </cell>
        </row>
        <row r="1746">
          <cell r="A1746">
            <v>0</v>
          </cell>
          <cell r="B1746">
            <v>0</v>
          </cell>
          <cell r="C1746">
            <v>0</v>
          </cell>
        </row>
        <row r="1747">
          <cell r="A1747">
            <v>0</v>
          </cell>
          <cell r="B1747">
            <v>0</v>
          </cell>
          <cell r="C1747">
            <v>0</v>
          </cell>
        </row>
        <row r="1748">
          <cell r="A1748">
            <v>0</v>
          </cell>
          <cell r="B1748">
            <v>0</v>
          </cell>
          <cell r="C1748">
            <v>0</v>
          </cell>
        </row>
        <row r="1749">
          <cell r="A1749">
            <v>0</v>
          </cell>
          <cell r="B1749">
            <v>0</v>
          </cell>
          <cell r="C1749">
            <v>0</v>
          </cell>
        </row>
        <row r="1750">
          <cell r="A1750">
            <v>0</v>
          </cell>
          <cell r="B1750">
            <v>0</v>
          </cell>
          <cell r="C1750">
            <v>0</v>
          </cell>
        </row>
        <row r="1751">
          <cell r="A1751">
            <v>0</v>
          </cell>
          <cell r="B1751">
            <v>0</v>
          </cell>
          <cell r="C1751">
            <v>0</v>
          </cell>
        </row>
        <row r="1752">
          <cell r="A1752">
            <v>0</v>
          </cell>
          <cell r="B1752">
            <v>0</v>
          </cell>
          <cell r="C1752">
            <v>0</v>
          </cell>
        </row>
        <row r="1753">
          <cell r="A1753">
            <v>0</v>
          </cell>
          <cell r="B1753">
            <v>0</v>
          </cell>
          <cell r="C1753">
            <v>0</v>
          </cell>
        </row>
        <row r="1754">
          <cell r="A1754">
            <v>0</v>
          </cell>
          <cell r="B1754">
            <v>0</v>
          </cell>
          <cell r="C1754">
            <v>0</v>
          </cell>
        </row>
        <row r="1755">
          <cell r="A1755">
            <v>0</v>
          </cell>
          <cell r="B1755">
            <v>0</v>
          </cell>
          <cell r="C1755">
            <v>0</v>
          </cell>
        </row>
        <row r="1756">
          <cell r="A1756">
            <v>0</v>
          </cell>
          <cell r="B1756">
            <v>0</v>
          </cell>
          <cell r="C1756">
            <v>0</v>
          </cell>
        </row>
        <row r="1757">
          <cell r="A1757">
            <v>0</v>
          </cell>
          <cell r="B1757">
            <v>0</v>
          </cell>
          <cell r="C1757">
            <v>0</v>
          </cell>
        </row>
        <row r="1758">
          <cell r="A1758">
            <v>0</v>
          </cell>
          <cell r="B1758">
            <v>0</v>
          </cell>
          <cell r="C1758">
            <v>0</v>
          </cell>
        </row>
        <row r="1759">
          <cell r="A1759">
            <v>0</v>
          </cell>
          <cell r="B1759">
            <v>0</v>
          </cell>
          <cell r="C1759">
            <v>0</v>
          </cell>
        </row>
        <row r="1760">
          <cell r="A1760">
            <v>0</v>
          </cell>
          <cell r="B1760">
            <v>0</v>
          </cell>
          <cell r="C1760">
            <v>0</v>
          </cell>
        </row>
        <row r="1761">
          <cell r="A1761">
            <v>0</v>
          </cell>
          <cell r="B1761">
            <v>0</v>
          </cell>
          <cell r="C1761">
            <v>0</v>
          </cell>
        </row>
        <row r="1762">
          <cell r="A1762">
            <v>0</v>
          </cell>
          <cell r="B1762">
            <v>0</v>
          </cell>
          <cell r="C1762">
            <v>0</v>
          </cell>
        </row>
        <row r="1763">
          <cell r="A1763">
            <v>0</v>
          </cell>
          <cell r="B1763">
            <v>0</v>
          </cell>
          <cell r="C1763">
            <v>0</v>
          </cell>
        </row>
        <row r="1764">
          <cell r="A1764">
            <v>0</v>
          </cell>
          <cell r="B1764">
            <v>0</v>
          </cell>
          <cell r="C1764">
            <v>0</v>
          </cell>
        </row>
        <row r="1765">
          <cell r="A1765">
            <v>0</v>
          </cell>
          <cell r="B1765">
            <v>0</v>
          </cell>
          <cell r="C1765">
            <v>0</v>
          </cell>
        </row>
        <row r="1766">
          <cell r="A1766">
            <v>0</v>
          </cell>
          <cell r="B1766">
            <v>0</v>
          </cell>
          <cell r="C1766">
            <v>0</v>
          </cell>
        </row>
        <row r="1767">
          <cell r="A1767">
            <v>0</v>
          </cell>
          <cell r="B1767">
            <v>0</v>
          </cell>
          <cell r="C1767">
            <v>0</v>
          </cell>
        </row>
        <row r="1768">
          <cell r="A1768">
            <v>0</v>
          </cell>
          <cell r="B1768">
            <v>0</v>
          </cell>
          <cell r="C1768">
            <v>0</v>
          </cell>
        </row>
        <row r="1769">
          <cell r="A1769">
            <v>0</v>
          </cell>
          <cell r="B1769">
            <v>0</v>
          </cell>
          <cell r="C1769">
            <v>0</v>
          </cell>
        </row>
        <row r="1770">
          <cell r="A1770">
            <v>0</v>
          </cell>
          <cell r="B1770">
            <v>0</v>
          </cell>
          <cell r="C1770">
            <v>0</v>
          </cell>
        </row>
        <row r="1771">
          <cell r="A1771">
            <v>0</v>
          </cell>
          <cell r="B1771">
            <v>0</v>
          </cell>
          <cell r="C1771">
            <v>0</v>
          </cell>
        </row>
        <row r="1772">
          <cell r="A1772">
            <v>0</v>
          </cell>
          <cell r="B1772">
            <v>0</v>
          </cell>
          <cell r="C1772">
            <v>0</v>
          </cell>
        </row>
        <row r="1773">
          <cell r="A1773">
            <v>0</v>
          </cell>
          <cell r="B1773">
            <v>0</v>
          </cell>
          <cell r="C1773">
            <v>0</v>
          </cell>
        </row>
        <row r="1774">
          <cell r="A1774">
            <v>0</v>
          </cell>
          <cell r="B1774">
            <v>0</v>
          </cell>
          <cell r="C1774">
            <v>0</v>
          </cell>
        </row>
        <row r="1775">
          <cell r="A1775">
            <v>0</v>
          </cell>
          <cell r="B1775">
            <v>0</v>
          </cell>
          <cell r="C1775">
            <v>0</v>
          </cell>
        </row>
        <row r="1776">
          <cell r="A1776">
            <v>0</v>
          </cell>
          <cell r="B1776">
            <v>0</v>
          </cell>
          <cell r="C1776">
            <v>0</v>
          </cell>
        </row>
        <row r="1777">
          <cell r="A1777">
            <v>0</v>
          </cell>
          <cell r="B1777">
            <v>0</v>
          </cell>
          <cell r="C1777">
            <v>0</v>
          </cell>
        </row>
        <row r="1778">
          <cell r="A1778">
            <v>0</v>
          </cell>
          <cell r="B1778">
            <v>0</v>
          </cell>
          <cell r="C1778">
            <v>0</v>
          </cell>
        </row>
        <row r="1779">
          <cell r="A1779">
            <v>0</v>
          </cell>
          <cell r="B1779">
            <v>0</v>
          </cell>
          <cell r="C1779">
            <v>0</v>
          </cell>
        </row>
        <row r="1780">
          <cell r="A1780">
            <v>0</v>
          </cell>
          <cell r="B1780">
            <v>0</v>
          </cell>
          <cell r="C1780">
            <v>0</v>
          </cell>
        </row>
        <row r="1781">
          <cell r="A1781">
            <v>0</v>
          </cell>
          <cell r="B1781">
            <v>0</v>
          </cell>
          <cell r="C1781">
            <v>0</v>
          </cell>
        </row>
        <row r="1782">
          <cell r="A1782">
            <v>0</v>
          </cell>
          <cell r="B1782">
            <v>0</v>
          </cell>
          <cell r="C1782">
            <v>0</v>
          </cell>
        </row>
        <row r="1783">
          <cell r="A1783">
            <v>0</v>
          </cell>
          <cell r="B1783">
            <v>0</v>
          </cell>
          <cell r="C1783">
            <v>0</v>
          </cell>
        </row>
        <row r="1784">
          <cell r="A1784">
            <v>0</v>
          </cell>
          <cell r="B1784">
            <v>0</v>
          </cell>
          <cell r="C1784">
            <v>0</v>
          </cell>
        </row>
        <row r="1785">
          <cell r="A1785">
            <v>0</v>
          </cell>
          <cell r="B1785">
            <v>0</v>
          </cell>
          <cell r="C1785">
            <v>0</v>
          </cell>
        </row>
        <row r="1786">
          <cell r="A1786">
            <v>0</v>
          </cell>
          <cell r="B1786">
            <v>0</v>
          </cell>
          <cell r="C1786">
            <v>0</v>
          </cell>
        </row>
        <row r="1787">
          <cell r="A1787">
            <v>0</v>
          </cell>
          <cell r="B1787">
            <v>0</v>
          </cell>
          <cell r="C1787">
            <v>0</v>
          </cell>
        </row>
        <row r="1788">
          <cell r="A1788">
            <v>0</v>
          </cell>
          <cell r="B1788">
            <v>0</v>
          </cell>
          <cell r="C1788">
            <v>0</v>
          </cell>
        </row>
        <row r="1789">
          <cell r="A1789">
            <v>0</v>
          </cell>
          <cell r="B1789">
            <v>0</v>
          </cell>
          <cell r="C1789">
            <v>0</v>
          </cell>
        </row>
        <row r="1790">
          <cell r="A1790">
            <v>0</v>
          </cell>
          <cell r="B1790">
            <v>0</v>
          </cell>
          <cell r="C1790">
            <v>0</v>
          </cell>
        </row>
        <row r="1791">
          <cell r="A1791">
            <v>0</v>
          </cell>
          <cell r="B1791">
            <v>0</v>
          </cell>
          <cell r="C1791">
            <v>0</v>
          </cell>
        </row>
        <row r="1792">
          <cell r="A1792">
            <v>0</v>
          </cell>
          <cell r="B1792">
            <v>0</v>
          </cell>
          <cell r="C1792">
            <v>0</v>
          </cell>
        </row>
        <row r="1793">
          <cell r="A1793">
            <v>0</v>
          </cell>
          <cell r="B1793">
            <v>0</v>
          </cell>
          <cell r="C1793">
            <v>0</v>
          </cell>
        </row>
        <row r="1794">
          <cell r="A1794">
            <v>0</v>
          </cell>
          <cell r="B1794">
            <v>0</v>
          </cell>
          <cell r="C1794">
            <v>0</v>
          </cell>
        </row>
        <row r="1795">
          <cell r="A1795">
            <v>0</v>
          </cell>
          <cell r="B1795">
            <v>0</v>
          </cell>
          <cell r="C1795">
            <v>0</v>
          </cell>
        </row>
        <row r="1796">
          <cell r="A1796">
            <v>0</v>
          </cell>
          <cell r="B1796">
            <v>0</v>
          </cell>
          <cell r="C1796">
            <v>0</v>
          </cell>
        </row>
        <row r="1797">
          <cell r="A1797">
            <v>0</v>
          </cell>
          <cell r="B1797">
            <v>0</v>
          </cell>
          <cell r="C1797">
            <v>0</v>
          </cell>
        </row>
        <row r="1798">
          <cell r="A1798">
            <v>0</v>
          </cell>
          <cell r="B1798">
            <v>0</v>
          </cell>
          <cell r="C1798">
            <v>0</v>
          </cell>
        </row>
        <row r="1799">
          <cell r="A1799">
            <v>0</v>
          </cell>
          <cell r="B1799">
            <v>0</v>
          </cell>
          <cell r="C1799">
            <v>0</v>
          </cell>
        </row>
        <row r="1800">
          <cell r="A1800">
            <v>0</v>
          </cell>
          <cell r="B1800">
            <v>0</v>
          </cell>
          <cell r="C1800">
            <v>0</v>
          </cell>
        </row>
        <row r="1801">
          <cell r="A1801">
            <v>0</v>
          </cell>
          <cell r="B1801">
            <v>0</v>
          </cell>
          <cell r="C1801">
            <v>0</v>
          </cell>
        </row>
        <row r="1802">
          <cell r="A1802">
            <v>0</v>
          </cell>
          <cell r="B1802">
            <v>0</v>
          </cell>
          <cell r="C1802">
            <v>0</v>
          </cell>
        </row>
        <row r="1803">
          <cell r="A1803">
            <v>0</v>
          </cell>
          <cell r="B1803">
            <v>0</v>
          </cell>
          <cell r="C1803">
            <v>0</v>
          </cell>
        </row>
        <row r="1804">
          <cell r="A1804">
            <v>0</v>
          </cell>
          <cell r="B1804">
            <v>0</v>
          </cell>
          <cell r="C1804">
            <v>0</v>
          </cell>
        </row>
        <row r="1805">
          <cell r="A1805">
            <v>0</v>
          </cell>
          <cell r="B1805">
            <v>0</v>
          </cell>
          <cell r="C1805">
            <v>0</v>
          </cell>
        </row>
        <row r="1806">
          <cell r="A1806">
            <v>0</v>
          </cell>
          <cell r="B1806">
            <v>0</v>
          </cell>
          <cell r="C1806">
            <v>0</v>
          </cell>
        </row>
        <row r="1807">
          <cell r="A1807">
            <v>0</v>
          </cell>
          <cell r="B1807">
            <v>0</v>
          </cell>
          <cell r="C1807">
            <v>0</v>
          </cell>
        </row>
        <row r="1808">
          <cell r="A1808">
            <v>0</v>
          </cell>
          <cell r="B1808">
            <v>0</v>
          </cell>
          <cell r="C1808">
            <v>0</v>
          </cell>
        </row>
        <row r="1809">
          <cell r="A1809">
            <v>0</v>
          </cell>
          <cell r="B1809">
            <v>0</v>
          </cell>
          <cell r="C1809">
            <v>0</v>
          </cell>
        </row>
        <row r="1810">
          <cell r="A1810">
            <v>0</v>
          </cell>
          <cell r="B1810">
            <v>0</v>
          </cell>
          <cell r="C1810">
            <v>0</v>
          </cell>
        </row>
        <row r="1811">
          <cell r="A1811">
            <v>0</v>
          </cell>
          <cell r="B1811">
            <v>0</v>
          </cell>
          <cell r="C1811">
            <v>0</v>
          </cell>
        </row>
        <row r="1812">
          <cell r="A1812">
            <v>0</v>
          </cell>
          <cell r="B1812">
            <v>0</v>
          </cell>
          <cell r="C1812">
            <v>0</v>
          </cell>
        </row>
        <row r="1813">
          <cell r="A1813">
            <v>0</v>
          </cell>
          <cell r="B1813">
            <v>0</v>
          </cell>
          <cell r="C1813">
            <v>0</v>
          </cell>
        </row>
        <row r="1814">
          <cell r="A1814">
            <v>0</v>
          </cell>
          <cell r="B1814">
            <v>0</v>
          </cell>
          <cell r="C1814">
            <v>0</v>
          </cell>
        </row>
        <row r="1815">
          <cell r="A1815">
            <v>0</v>
          </cell>
          <cell r="B1815">
            <v>0</v>
          </cell>
          <cell r="C1815">
            <v>0</v>
          </cell>
        </row>
        <row r="1816">
          <cell r="A1816">
            <v>0</v>
          </cell>
          <cell r="B1816">
            <v>0</v>
          </cell>
          <cell r="C1816">
            <v>0</v>
          </cell>
        </row>
        <row r="1817">
          <cell r="A1817">
            <v>0</v>
          </cell>
          <cell r="B1817">
            <v>0</v>
          </cell>
          <cell r="C1817">
            <v>0</v>
          </cell>
        </row>
        <row r="1818">
          <cell r="A1818">
            <v>0</v>
          </cell>
          <cell r="B1818">
            <v>0</v>
          </cell>
          <cell r="C1818">
            <v>0</v>
          </cell>
        </row>
        <row r="1819">
          <cell r="A1819">
            <v>0</v>
          </cell>
          <cell r="B1819">
            <v>0</v>
          </cell>
          <cell r="C1819">
            <v>0</v>
          </cell>
        </row>
        <row r="1820">
          <cell r="A1820">
            <v>0</v>
          </cell>
          <cell r="B1820">
            <v>0</v>
          </cell>
          <cell r="C1820">
            <v>0</v>
          </cell>
        </row>
        <row r="1821">
          <cell r="A1821">
            <v>0</v>
          </cell>
          <cell r="B1821">
            <v>0</v>
          </cell>
          <cell r="C1821">
            <v>0</v>
          </cell>
        </row>
        <row r="1822">
          <cell r="A1822">
            <v>0</v>
          </cell>
          <cell r="B1822">
            <v>0</v>
          </cell>
          <cell r="C1822">
            <v>0</v>
          </cell>
        </row>
        <row r="1823">
          <cell r="A1823">
            <v>0</v>
          </cell>
          <cell r="B1823">
            <v>0</v>
          </cell>
          <cell r="C1823">
            <v>0</v>
          </cell>
        </row>
        <row r="1824">
          <cell r="A1824">
            <v>0</v>
          </cell>
          <cell r="B1824">
            <v>0</v>
          </cell>
          <cell r="C1824">
            <v>0</v>
          </cell>
        </row>
        <row r="1825">
          <cell r="A1825">
            <v>0</v>
          </cell>
          <cell r="B1825">
            <v>0</v>
          </cell>
          <cell r="C1825">
            <v>0</v>
          </cell>
        </row>
        <row r="1826">
          <cell r="A1826">
            <v>0</v>
          </cell>
          <cell r="B1826">
            <v>0</v>
          </cell>
          <cell r="C1826">
            <v>0</v>
          </cell>
        </row>
        <row r="1827">
          <cell r="A1827">
            <v>0</v>
          </cell>
          <cell r="B1827">
            <v>0</v>
          </cell>
          <cell r="C1827">
            <v>0</v>
          </cell>
        </row>
        <row r="1828">
          <cell r="A1828">
            <v>0</v>
          </cell>
          <cell r="B1828">
            <v>0</v>
          </cell>
          <cell r="C1828">
            <v>0</v>
          </cell>
        </row>
        <row r="1829">
          <cell r="A1829">
            <v>0</v>
          </cell>
          <cell r="B1829">
            <v>0</v>
          </cell>
          <cell r="C1829">
            <v>0</v>
          </cell>
        </row>
        <row r="1830">
          <cell r="A1830">
            <v>0</v>
          </cell>
          <cell r="B1830">
            <v>0</v>
          </cell>
          <cell r="C1830">
            <v>0</v>
          </cell>
        </row>
        <row r="1831">
          <cell r="A1831">
            <v>0</v>
          </cell>
          <cell r="B1831">
            <v>0</v>
          </cell>
          <cell r="C1831">
            <v>0</v>
          </cell>
        </row>
        <row r="1832">
          <cell r="A1832">
            <v>0</v>
          </cell>
          <cell r="B1832">
            <v>0</v>
          </cell>
          <cell r="C1832">
            <v>0</v>
          </cell>
        </row>
        <row r="1833">
          <cell r="A1833">
            <v>0</v>
          </cell>
          <cell r="B1833">
            <v>0</v>
          </cell>
          <cell r="C1833">
            <v>0</v>
          </cell>
        </row>
        <row r="1834">
          <cell r="A1834">
            <v>0</v>
          </cell>
          <cell r="B1834">
            <v>0</v>
          </cell>
          <cell r="C1834">
            <v>0</v>
          </cell>
        </row>
        <row r="1835">
          <cell r="A1835">
            <v>0</v>
          </cell>
          <cell r="B1835">
            <v>0</v>
          </cell>
          <cell r="C1835">
            <v>0</v>
          </cell>
        </row>
        <row r="1836">
          <cell r="A1836">
            <v>0</v>
          </cell>
          <cell r="B1836">
            <v>0</v>
          </cell>
          <cell r="C1836">
            <v>0</v>
          </cell>
        </row>
        <row r="1837">
          <cell r="A1837">
            <v>0</v>
          </cell>
          <cell r="B1837">
            <v>0</v>
          </cell>
          <cell r="C1837">
            <v>0</v>
          </cell>
        </row>
        <row r="1838">
          <cell r="A1838">
            <v>0</v>
          </cell>
          <cell r="B1838">
            <v>0</v>
          </cell>
          <cell r="C1838">
            <v>0</v>
          </cell>
        </row>
        <row r="1839">
          <cell r="A1839">
            <v>0</v>
          </cell>
          <cell r="B1839">
            <v>0</v>
          </cell>
          <cell r="C1839">
            <v>0</v>
          </cell>
        </row>
        <row r="1840">
          <cell r="A1840">
            <v>0</v>
          </cell>
          <cell r="B1840">
            <v>0</v>
          </cell>
          <cell r="C1840">
            <v>0</v>
          </cell>
        </row>
        <row r="1841">
          <cell r="A1841">
            <v>0</v>
          </cell>
          <cell r="B1841">
            <v>0</v>
          </cell>
          <cell r="C1841">
            <v>0</v>
          </cell>
        </row>
        <row r="1842">
          <cell r="A1842">
            <v>0</v>
          </cell>
          <cell r="B1842">
            <v>0</v>
          </cell>
          <cell r="C1842">
            <v>0</v>
          </cell>
        </row>
        <row r="1843">
          <cell r="A1843">
            <v>0</v>
          </cell>
          <cell r="B1843">
            <v>0</v>
          </cell>
          <cell r="C1843">
            <v>0</v>
          </cell>
        </row>
        <row r="1844">
          <cell r="A1844">
            <v>0</v>
          </cell>
          <cell r="B1844">
            <v>0</v>
          </cell>
          <cell r="C1844">
            <v>0</v>
          </cell>
        </row>
        <row r="1845">
          <cell r="A1845">
            <v>0</v>
          </cell>
          <cell r="B1845">
            <v>0</v>
          </cell>
          <cell r="C1845">
            <v>0</v>
          </cell>
        </row>
        <row r="1846">
          <cell r="A1846">
            <v>0</v>
          </cell>
          <cell r="B1846">
            <v>0</v>
          </cell>
          <cell r="C1846">
            <v>0</v>
          </cell>
        </row>
        <row r="1847">
          <cell r="A1847">
            <v>0</v>
          </cell>
          <cell r="B1847">
            <v>0</v>
          </cell>
          <cell r="C1847">
            <v>0</v>
          </cell>
        </row>
        <row r="1848">
          <cell r="A1848">
            <v>0</v>
          </cell>
          <cell r="B1848">
            <v>0</v>
          </cell>
          <cell r="C1848">
            <v>0</v>
          </cell>
        </row>
        <row r="1849">
          <cell r="A1849">
            <v>0</v>
          </cell>
          <cell r="B1849">
            <v>0</v>
          </cell>
          <cell r="C1849">
            <v>0</v>
          </cell>
        </row>
        <row r="1850">
          <cell r="A1850">
            <v>0</v>
          </cell>
          <cell r="B1850">
            <v>0</v>
          </cell>
          <cell r="C1850">
            <v>0</v>
          </cell>
        </row>
        <row r="1851">
          <cell r="A1851">
            <v>0</v>
          </cell>
          <cell r="B1851">
            <v>0</v>
          </cell>
          <cell r="C1851">
            <v>0</v>
          </cell>
        </row>
        <row r="1852">
          <cell r="A1852">
            <v>0</v>
          </cell>
          <cell r="B1852">
            <v>0</v>
          </cell>
          <cell r="C1852">
            <v>0</v>
          </cell>
        </row>
        <row r="1853">
          <cell r="A1853">
            <v>0</v>
          </cell>
          <cell r="B1853">
            <v>0</v>
          </cell>
          <cell r="C1853">
            <v>0</v>
          </cell>
        </row>
        <row r="1854">
          <cell r="A1854">
            <v>0</v>
          </cell>
          <cell r="B1854">
            <v>0</v>
          </cell>
          <cell r="C1854">
            <v>0</v>
          </cell>
        </row>
        <row r="1855">
          <cell r="A1855">
            <v>0</v>
          </cell>
          <cell r="B1855">
            <v>0</v>
          </cell>
          <cell r="C1855">
            <v>0</v>
          </cell>
        </row>
        <row r="1856">
          <cell r="A1856">
            <v>0</v>
          </cell>
          <cell r="B1856">
            <v>0</v>
          </cell>
          <cell r="C1856">
            <v>0</v>
          </cell>
        </row>
        <row r="1857">
          <cell r="A1857">
            <v>0</v>
          </cell>
          <cell r="B1857">
            <v>0</v>
          </cell>
          <cell r="C1857">
            <v>0</v>
          </cell>
        </row>
        <row r="1858">
          <cell r="A1858">
            <v>0</v>
          </cell>
          <cell r="B1858">
            <v>0</v>
          </cell>
          <cell r="C1858">
            <v>0</v>
          </cell>
        </row>
        <row r="1859">
          <cell r="A1859">
            <v>0</v>
          </cell>
          <cell r="B1859">
            <v>0</v>
          </cell>
          <cell r="C1859">
            <v>0</v>
          </cell>
        </row>
        <row r="1860">
          <cell r="A1860">
            <v>0</v>
          </cell>
          <cell r="B1860">
            <v>0</v>
          </cell>
          <cell r="C1860">
            <v>0</v>
          </cell>
        </row>
        <row r="1861">
          <cell r="A1861">
            <v>0</v>
          </cell>
          <cell r="B1861">
            <v>0</v>
          </cell>
          <cell r="C1861">
            <v>0</v>
          </cell>
        </row>
        <row r="1862">
          <cell r="A1862">
            <v>0</v>
          </cell>
          <cell r="B1862">
            <v>0</v>
          </cell>
          <cell r="C1862">
            <v>0</v>
          </cell>
        </row>
        <row r="1863">
          <cell r="A1863">
            <v>0</v>
          </cell>
          <cell r="B1863">
            <v>0</v>
          </cell>
          <cell r="C1863">
            <v>0</v>
          </cell>
        </row>
        <row r="1864">
          <cell r="A1864">
            <v>0</v>
          </cell>
          <cell r="B1864">
            <v>0</v>
          </cell>
          <cell r="C1864">
            <v>0</v>
          </cell>
        </row>
        <row r="1865">
          <cell r="A1865">
            <v>0</v>
          </cell>
          <cell r="B1865">
            <v>0</v>
          </cell>
          <cell r="C1865">
            <v>0</v>
          </cell>
        </row>
        <row r="1866">
          <cell r="A1866">
            <v>0</v>
          </cell>
          <cell r="B1866">
            <v>0</v>
          </cell>
          <cell r="C1866">
            <v>0</v>
          </cell>
        </row>
        <row r="1867">
          <cell r="A1867">
            <v>0</v>
          </cell>
          <cell r="B1867">
            <v>0</v>
          </cell>
          <cell r="C1867">
            <v>0</v>
          </cell>
        </row>
        <row r="1868">
          <cell r="A1868">
            <v>0</v>
          </cell>
          <cell r="B1868">
            <v>0</v>
          </cell>
          <cell r="C1868">
            <v>0</v>
          </cell>
        </row>
        <row r="1869">
          <cell r="A1869">
            <v>0</v>
          </cell>
          <cell r="B1869">
            <v>0</v>
          </cell>
          <cell r="C1869">
            <v>0</v>
          </cell>
        </row>
        <row r="1870">
          <cell r="A1870">
            <v>0</v>
          </cell>
          <cell r="B1870">
            <v>0</v>
          </cell>
          <cell r="C1870">
            <v>0</v>
          </cell>
        </row>
        <row r="1871">
          <cell r="A1871">
            <v>0</v>
          </cell>
          <cell r="B1871">
            <v>0</v>
          </cell>
          <cell r="C1871">
            <v>0</v>
          </cell>
        </row>
        <row r="1872">
          <cell r="A1872">
            <v>0</v>
          </cell>
          <cell r="B1872">
            <v>0</v>
          </cell>
          <cell r="C1872">
            <v>0</v>
          </cell>
        </row>
        <row r="1873">
          <cell r="A1873">
            <v>0</v>
          </cell>
          <cell r="B1873">
            <v>0</v>
          </cell>
          <cell r="C1873">
            <v>0</v>
          </cell>
        </row>
        <row r="1874">
          <cell r="A1874">
            <v>0</v>
          </cell>
          <cell r="B1874">
            <v>0</v>
          </cell>
          <cell r="C1874">
            <v>0</v>
          </cell>
        </row>
        <row r="1875">
          <cell r="A1875">
            <v>0</v>
          </cell>
          <cell r="B1875">
            <v>0</v>
          </cell>
          <cell r="C1875">
            <v>0</v>
          </cell>
        </row>
        <row r="1876">
          <cell r="A1876">
            <v>0</v>
          </cell>
          <cell r="B1876">
            <v>0</v>
          </cell>
          <cell r="C1876">
            <v>0</v>
          </cell>
        </row>
        <row r="1877">
          <cell r="A1877">
            <v>0</v>
          </cell>
          <cell r="B1877">
            <v>0</v>
          </cell>
          <cell r="C1877">
            <v>0</v>
          </cell>
        </row>
        <row r="1878">
          <cell r="A1878">
            <v>0</v>
          </cell>
          <cell r="B1878">
            <v>0</v>
          </cell>
          <cell r="C1878">
            <v>0</v>
          </cell>
        </row>
        <row r="1879">
          <cell r="A1879">
            <v>0</v>
          </cell>
          <cell r="B1879">
            <v>0</v>
          </cell>
          <cell r="C1879">
            <v>0</v>
          </cell>
        </row>
        <row r="1880">
          <cell r="A1880">
            <v>0</v>
          </cell>
          <cell r="B1880">
            <v>0</v>
          </cell>
          <cell r="C1880">
            <v>0</v>
          </cell>
        </row>
        <row r="1881">
          <cell r="A1881">
            <v>0</v>
          </cell>
          <cell r="B1881">
            <v>0</v>
          </cell>
          <cell r="C1881">
            <v>0</v>
          </cell>
        </row>
        <row r="1882">
          <cell r="A1882">
            <v>0</v>
          </cell>
          <cell r="B1882">
            <v>0</v>
          </cell>
          <cell r="C1882">
            <v>0</v>
          </cell>
        </row>
        <row r="1883">
          <cell r="A1883">
            <v>0</v>
          </cell>
          <cell r="B1883">
            <v>0</v>
          </cell>
          <cell r="C1883">
            <v>0</v>
          </cell>
        </row>
        <row r="1884">
          <cell r="A1884">
            <v>0</v>
          </cell>
          <cell r="B1884">
            <v>0</v>
          </cell>
          <cell r="C1884">
            <v>0</v>
          </cell>
        </row>
        <row r="1885">
          <cell r="A1885">
            <v>0</v>
          </cell>
          <cell r="B1885">
            <v>0</v>
          </cell>
          <cell r="C1885">
            <v>0</v>
          </cell>
        </row>
        <row r="1886">
          <cell r="A1886">
            <v>0</v>
          </cell>
          <cell r="B1886">
            <v>0</v>
          </cell>
          <cell r="C1886">
            <v>0</v>
          </cell>
        </row>
        <row r="1887">
          <cell r="A1887">
            <v>0</v>
          </cell>
          <cell r="B1887">
            <v>0</v>
          </cell>
          <cell r="C1887">
            <v>0</v>
          </cell>
        </row>
        <row r="1888">
          <cell r="A1888">
            <v>0</v>
          </cell>
          <cell r="B1888">
            <v>0</v>
          </cell>
          <cell r="C1888">
            <v>0</v>
          </cell>
        </row>
        <row r="1889">
          <cell r="A1889">
            <v>0</v>
          </cell>
          <cell r="B1889">
            <v>0</v>
          </cell>
          <cell r="C1889">
            <v>0</v>
          </cell>
        </row>
        <row r="1890">
          <cell r="A1890">
            <v>0</v>
          </cell>
          <cell r="B1890">
            <v>0</v>
          </cell>
          <cell r="C1890">
            <v>0</v>
          </cell>
        </row>
        <row r="1891">
          <cell r="A1891">
            <v>0</v>
          </cell>
          <cell r="B1891">
            <v>0</v>
          </cell>
          <cell r="C1891">
            <v>0</v>
          </cell>
        </row>
        <row r="1892">
          <cell r="A1892">
            <v>0</v>
          </cell>
          <cell r="B1892">
            <v>0</v>
          </cell>
          <cell r="C1892">
            <v>0</v>
          </cell>
        </row>
        <row r="1893">
          <cell r="A1893">
            <v>0</v>
          </cell>
          <cell r="B1893">
            <v>0</v>
          </cell>
          <cell r="C1893">
            <v>0</v>
          </cell>
        </row>
        <row r="1894">
          <cell r="A1894">
            <v>0</v>
          </cell>
          <cell r="B1894">
            <v>0</v>
          </cell>
          <cell r="C1894">
            <v>0</v>
          </cell>
        </row>
        <row r="1895">
          <cell r="A1895">
            <v>0</v>
          </cell>
          <cell r="B1895">
            <v>0</v>
          </cell>
          <cell r="C1895">
            <v>0</v>
          </cell>
        </row>
        <row r="1896">
          <cell r="A1896">
            <v>0</v>
          </cell>
          <cell r="B1896">
            <v>0</v>
          </cell>
          <cell r="C1896">
            <v>0</v>
          </cell>
        </row>
        <row r="1897">
          <cell r="A1897">
            <v>0</v>
          </cell>
          <cell r="B1897">
            <v>0</v>
          </cell>
          <cell r="C1897">
            <v>0</v>
          </cell>
        </row>
        <row r="1898">
          <cell r="A1898">
            <v>0</v>
          </cell>
          <cell r="B1898">
            <v>0</v>
          </cell>
          <cell r="C1898">
            <v>0</v>
          </cell>
        </row>
        <row r="1899">
          <cell r="A1899">
            <v>0</v>
          </cell>
          <cell r="B1899">
            <v>0</v>
          </cell>
          <cell r="C1899">
            <v>0</v>
          </cell>
        </row>
        <row r="1900">
          <cell r="A1900">
            <v>0</v>
          </cell>
          <cell r="B1900">
            <v>0</v>
          </cell>
          <cell r="C1900">
            <v>0</v>
          </cell>
        </row>
        <row r="1901">
          <cell r="A1901">
            <v>0</v>
          </cell>
          <cell r="B1901">
            <v>0</v>
          </cell>
          <cell r="C1901">
            <v>0</v>
          </cell>
        </row>
        <row r="1902">
          <cell r="A1902">
            <v>0</v>
          </cell>
          <cell r="B1902">
            <v>0</v>
          </cell>
          <cell r="C1902">
            <v>0</v>
          </cell>
        </row>
        <row r="1903">
          <cell r="A1903">
            <v>0</v>
          </cell>
          <cell r="B1903">
            <v>0</v>
          </cell>
          <cell r="C1903">
            <v>0</v>
          </cell>
        </row>
        <row r="1904">
          <cell r="A1904">
            <v>0</v>
          </cell>
          <cell r="B1904">
            <v>0</v>
          </cell>
          <cell r="C1904">
            <v>0</v>
          </cell>
        </row>
        <row r="1905">
          <cell r="A1905">
            <v>0</v>
          </cell>
          <cell r="B1905">
            <v>0</v>
          </cell>
          <cell r="C1905">
            <v>0</v>
          </cell>
        </row>
        <row r="1906">
          <cell r="A1906">
            <v>0</v>
          </cell>
          <cell r="B1906">
            <v>0</v>
          </cell>
          <cell r="C1906">
            <v>0</v>
          </cell>
        </row>
        <row r="1907">
          <cell r="A1907">
            <v>0</v>
          </cell>
          <cell r="B1907">
            <v>0</v>
          </cell>
          <cell r="C1907">
            <v>0</v>
          </cell>
        </row>
        <row r="1908">
          <cell r="A1908">
            <v>0</v>
          </cell>
          <cell r="B1908">
            <v>0</v>
          </cell>
          <cell r="C1908">
            <v>0</v>
          </cell>
        </row>
        <row r="1909">
          <cell r="A1909">
            <v>0</v>
          </cell>
          <cell r="B1909">
            <v>0</v>
          </cell>
          <cell r="C1909">
            <v>0</v>
          </cell>
        </row>
        <row r="1910">
          <cell r="A1910">
            <v>0</v>
          </cell>
          <cell r="B1910">
            <v>0</v>
          </cell>
          <cell r="C1910">
            <v>0</v>
          </cell>
        </row>
        <row r="1911">
          <cell r="A1911">
            <v>0</v>
          </cell>
          <cell r="B1911">
            <v>0</v>
          </cell>
          <cell r="C1911">
            <v>0</v>
          </cell>
        </row>
        <row r="1912">
          <cell r="A1912">
            <v>0</v>
          </cell>
          <cell r="B1912">
            <v>0</v>
          </cell>
          <cell r="C1912">
            <v>0</v>
          </cell>
        </row>
        <row r="1913">
          <cell r="A1913">
            <v>0</v>
          </cell>
          <cell r="B1913">
            <v>0</v>
          </cell>
          <cell r="C1913">
            <v>0</v>
          </cell>
        </row>
        <row r="1914">
          <cell r="A1914">
            <v>0</v>
          </cell>
          <cell r="B1914">
            <v>0</v>
          </cell>
          <cell r="C1914">
            <v>0</v>
          </cell>
        </row>
        <row r="1915">
          <cell r="A1915">
            <v>0</v>
          </cell>
          <cell r="B1915">
            <v>0</v>
          </cell>
          <cell r="C1915">
            <v>0</v>
          </cell>
        </row>
        <row r="1916">
          <cell r="A1916">
            <v>0</v>
          </cell>
          <cell r="B1916">
            <v>0</v>
          </cell>
          <cell r="C1916">
            <v>0</v>
          </cell>
        </row>
        <row r="1917">
          <cell r="A1917">
            <v>0</v>
          </cell>
          <cell r="B1917">
            <v>0</v>
          </cell>
          <cell r="C1917">
            <v>0</v>
          </cell>
        </row>
        <row r="1918">
          <cell r="A1918">
            <v>0</v>
          </cell>
          <cell r="B1918">
            <v>0</v>
          </cell>
          <cell r="C1918">
            <v>0</v>
          </cell>
        </row>
        <row r="1919">
          <cell r="A1919">
            <v>0</v>
          </cell>
          <cell r="B1919">
            <v>0</v>
          </cell>
          <cell r="C1919">
            <v>0</v>
          </cell>
        </row>
        <row r="1920">
          <cell r="A1920">
            <v>0</v>
          </cell>
          <cell r="B1920">
            <v>0</v>
          </cell>
          <cell r="C1920">
            <v>0</v>
          </cell>
        </row>
        <row r="1921">
          <cell r="A1921">
            <v>0</v>
          </cell>
          <cell r="B1921">
            <v>0</v>
          </cell>
          <cell r="C1921">
            <v>0</v>
          </cell>
        </row>
        <row r="1922">
          <cell r="A1922">
            <v>0</v>
          </cell>
          <cell r="B1922">
            <v>0</v>
          </cell>
          <cell r="C1922">
            <v>0</v>
          </cell>
        </row>
        <row r="1923">
          <cell r="A1923">
            <v>0</v>
          </cell>
          <cell r="B1923">
            <v>0</v>
          </cell>
          <cell r="C1923">
            <v>0</v>
          </cell>
        </row>
        <row r="1924">
          <cell r="A1924">
            <v>0</v>
          </cell>
          <cell r="B1924">
            <v>0</v>
          </cell>
          <cell r="C1924">
            <v>0</v>
          </cell>
        </row>
        <row r="1925">
          <cell r="A1925">
            <v>0</v>
          </cell>
          <cell r="B1925">
            <v>0</v>
          </cell>
          <cell r="C1925">
            <v>0</v>
          </cell>
        </row>
        <row r="1926">
          <cell r="A1926">
            <v>0</v>
          </cell>
          <cell r="B1926">
            <v>0</v>
          </cell>
          <cell r="C1926">
            <v>0</v>
          </cell>
        </row>
        <row r="1927">
          <cell r="A1927">
            <v>0</v>
          </cell>
          <cell r="B1927">
            <v>0</v>
          </cell>
          <cell r="C1927">
            <v>0</v>
          </cell>
        </row>
        <row r="1928">
          <cell r="A1928">
            <v>0</v>
          </cell>
          <cell r="B1928">
            <v>0</v>
          </cell>
          <cell r="C1928">
            <v>0</v>
          </cell>
        </row>
        <row r="1929">
          <cell r="A1929">
            <v>0</v>
          </cell>
          <cell r="B1929">
            <v>0</v>
          </cell>
          <cell r="C1929">
            <v>0</v>
          </cell>
        </row>
        <row r="1930">
          <cell r="A1930">
            <v>0</v>
          </cell>
          <cell r="B1930">
            <v>0</v>
          </cell>
          <cell r="C1930">
            <v>0</v>
          </cell>
        </row>
        <row r="1931">
          <cell r="A1931">
            <v>0</v>
          </cell>
          <cell r="B1931">
            <v>0</v>
          </cell>
          <cell r="C1931">
            <v>0</v>
          </cell>
        </row>
        <row r="1932">
          <cell r="A1932">
            <v>0</v>
          </cell>
          <cell r="B1932">
            <v>0</v>
          </cell>
          <cell r="C1932">
            <v>0</v>
          </cell>
        </row>
        <row r="1933">
          <cell r="A1933">
            <v>0</v>
          </cell>
          <cell r="B1933">
            <v>0</v>
          </cell>
          <cell r="C1933">
            <v>0</v>
          </cell>
        </row>
        <row r="1934">
          <cell r="A1934">
            <v>0</v>
          </cell>
          <cell r="B1934">
            <v>0</v>
          </cell>
          <cell r="C1934">
            <v>0</v>
          </cell>
        </row>
        <row r="1935">
          <cell r="A1935">
            <v>0</v>
          </cell>
          <cell r="B1935">
            <v>0</v>
          </cell>
          <cell r="C1935">
            <v>0</v>
          </cell>
        </row>
        <row r="1936">
          <cell r="A1936">
            <v>0</v>
          </cell>
          <cell r="B1936">
            <v>0</v>
          </cell>
          <cell r="C1936">
            <v>0</v>
          </cell>
        </row>
        <row r="1937">
          <cell r="A1937">
            <v>0</v>
          </cell>
          <cell r="B1937">
            <v>0</v>
          </cell>
          <cell r="C1937">
            <v>0</v>
          </cell>
        </row>
        <row r="1938">
          <cell r="A1938">
            <v>0</v>
          </cell>
          <cell r="B1938">
            <v>0</v>
          </cell>
          <cell r="C1938">
            <v>0</v>
          </cell>
        </row>
        <row r="1939">
          <cell r="A1939">
            <v>0</v>
          </cell>
          <cell r="B1939">
            <v>0</v>
          </cell>
          <cell r="C1939">
            <v>0</v>
          </cell>
        </row>
        <row r="1940">
          <cell r="A1940">
            <v>0</v>
          </cell>
          <cell r="B1940">
            <v>0</v>
          </cell>
          <cell r="C1940">
            <v>0</v>
          </cell>
        </row>
        <row r="1941">
          <cell r="A1941">
            <v>0</v>
          </cell>
          <cell r="B1941">
            <v>0</v>
          </cell>
          <cell r="C1941">
            <v>0</v>
          </cell>
        </row>
        <row r="1942">
          <cell r="A1942">
            <v>0</v>
          </cell>
          <cell r="B1942">
            <v>0</v>
          </cell>
          <cell r="C1942">
            <v>0</v>
          </cell>
        </row>
        <row r="1943">
          <cell r="A1943">
            <v>0</v>
          </cell>
          <cell r="B1943">
            <v>0</v>
          </cell>
          <cell r="C1943">
            <v>0</v>
          </cell>
        </row>
        <row r="1944">
          <cell r="A1944">
            <v>0</v>
          </cell>
          <cell r="B1944">
            <v>0</v>
          </cell>
          <cell r="C1944">
            <v>0</v>
          </cell>
        </row>
        <row r="1945">
          <cell r="A1945">
            <v>0</v>
          </cell>
          <cell r="B1945">
            <v>0</v>
          </cell>
          <cell r="C1945">
            <v>0</v>
          </cell>
        </row>
        <row r="1946">
          <cell r="A1946">
            <v>0</v>
          </cell>
          <cell r="B1946">
            <v>0</v>
          </cell>
          <cell r="C1946">
            <v>0</v>
          </cell>
        </row>
        <row r="1947">
          <cell r="A1947">
            <v>0</v>
          </cell>
          <cell r="B1947">
            <v>0</v>
          </cell>
          <cell r="C1947">
            <v>0</v>
          </cell>
        </row>
        <row r="1948">
          <cell r="A1948">
            <v>0</v>
          </cell>
          <cell r="B1948">
            <v>0</v>
          </cell>
          <cell r="C1948">
            <v>0</v>
          </cell>
        </row>
        <row r="1949">
          <cell r="A1949">
            <v>0</v>
          </cell>
          <cell r="B1949">
            <v>0</v>
          </cell>
          <cell r="C1949">
            <v>0</v>
          </cell>
        </row>
        <row r="1950">
          <cell r="A1950">
            <v>0</v>
          </cell>
          <cell r="B1950">
            <v>0</v>
          </cell>
          <cell r="C1950">
            <v>0</v>
          </cell>
        </row>
        <row r="1951">
          <cell r="A1951">
            <v>0</v>
          </cell>
          <cell r="B1951">
            <v>0</v>
          </cell>
          <cell r="C1951">
            <v>0</v>
          </cell>
        </row>
        <row r="1952">
          <cell r="A1952">
            <v>0</v>
          </cell>
          <cell r="B1952">
            <v>0</v>
          </cell>
          <cell r="C1952">
            <v>0</v>
          </cell>
        </row>
        <row r="1953">
          <cell r="A1953">
            <v>0</v>
          </cell>
          <cell r="B1953">
            <v>0</v>
          </cell>
          <cell r="C1953">
            <v>0</v>
          </cell>
        </row>
        <row r="1954">
          <cell r="A1954">
            <v>0</v>
          </cell>
          <cell r="B1954">
            <v>0</v>
          </cell>
          <cell r="C1954">
            <v>0</v>
          </cell>
        </row>
        <row r="1955">
          <cell r="A1955">
            <v>0</v>
          </cell>
          <cell r="B1955">
            <v>0</v>
          </cell>
          <cell r="C1955">
            <v>0</v>
          </cell>
        </row>
        <row r="1956">
          <cell r="A1956">
            <v>0</v>
          </cell>
          <cell r="B1956">
            <v>0</v>
          </cell>
          <cell r="C1956">
            <v>0</v>
          </cell>
        </row>
        <row r="1957">
          <cell r="A1957">
            <v>0</v>
          </cell>
          <cell r="B1957">
            <v>0</v>
          </cell>
          <cell r="C1957">
            <v>0</v>
          </cell>
        </row>
        <row r="1958">
          <cell r="A1958">
            <v>0</v>
          </cell>
          <cell r="B1958">
            <v>0</v>
          </cell>
          <cell r="C1958">
            <v>0</v>
          </cell>
        </row>
        <row r="1959">
          <cell r="A1959">
            <v>0</v>
          </cell>
          <cell r="B1959">
            <v>0</v>
          </cell>
          <cell r="C1959">
            <v>0</v>
          </cell>
        </row>
        <row r="1960">
          <cell r="A1960">
            <v>0</v>
          </cell>
          <cell r="B1960">
            <v>0</v>
          </cell>
          <cell r="C1960">
            <v>0</v>
          </cell>
        </row>
        <row r="1961">
          <cell r="A1961">
            <v>0</v>
          </cell>
          <cell r="B1961">
            <v>0</v>
          </cell>
          <cell r="C1961">
            <v>0</v>
          </cell>
        </row>
        <row r="1962">
          <cell r="A1962">
            <v>0</v>
          </cell>
          <cell r="B1962">
            <v>0</v>
          </cell>
          <cell r="C1962">
            <v>0</v>
          </cell>
        </row>
        <row r="1963">
          <cell r="A1963">
            <v>0</v>
          </cell>
          <cell r="B1963">
            <v>0</v>
          </cell>
          <cell r="C1963">
            <v>0</v>
          </cell>
        </row>
        <row r="1964">
          <cell r="A1964">
            <v>0</v>
          </cell>
          <cell r="B1964">
            <v>0</v>
          </cell>
          <cell r="C1964">
            <v>0</v>
          </cell>
        </row>
        <row r="1965">
          <cell r="A1965">
            <v>0</v>
          </cell>
          <cell r="B1965">
            <v>0</v>
          </cell>
          <cell r="C1965">
            <v>0</v>
          </cell>
        </row>
        <row r="1966">
          <cell r="A1966">
            <v>0</v>
          </cell>
          <cell r="B1966">
            <v>0</v>
          </cell>
          <cell r="C1966">
            <v>0</v>
          </cell>
        </row>
        <row r="1967">
          <cell r="A1967">
            <v>0</v>
          </cell>
          <cell r="B1967">
            <v>0</v>
          </cell>
          <cell r="C1967">
            <v>0</v>
          </cell>
        </row>
        <row r="1968">
          <cell r="A1968">
            <v>0</v>
          </cell>
          <cell r="B1968">
            <v>0</v>
          </cell>
          <cell r="C1968">
            <v>0</v>
          </cell>
        </row>
        <row r="1969">
          <cell r="A1969">
            <v>0</v>
          </cell>
          <cell r="B1969">
            <v>0</v>
          </cell>
          <cell r="C1969">
            <v>0</v>
          </cell>
        </row>
        <row r="1970">
          <cell r="A1970">
            <v>0</v>
          </cell>
          <cell r="B1970">
            <v>0</v>
          </cell>
          <cell r="C1970">
            <v>0</v>
          </cell>
        </row>
        <row r="1971">
          <cell r="A1971">
            <v>0</v>
          </cell>
          <cell r="B1971">
            <v>0</v>
          </cell>
          <cell r="C1971">
            <v>0</v>
          </cell>
        </row>
        <row r="1972">
          <cell r="A1972">
            <v>0</v>
          </cell>
          <cell r="B1972">
            <v>0</v>
          </cell>
          <cell r="C1972">
            <v>0</v>
          </cell>
        </row>
        <row r="1973">
          <cell r="A1973">
            <v>0</v>
          </cell>
          <cell r="B1973">
            <v>0</v>
          </cell>
          <cell r="C1973">
            <v>0</v>
          </cell>
        </row>
        <row r="1974">
          <cell r="A1974">
            <v>0</v>
          </cell>
          <cell r="B1974">
            <v>0</v>
          </cell>
          <cell r="C1974">
            <v>0</v>
          </cell>
        </row>
        <row r="1975">
          <cell r="A1975">
            <v>0</v>
          </cell>
          <cell r="B1975">
            <v>0</v>
          </cell>
          <cell r="C1975">
            <v>0</v>
          </cell>
        </row>
        <row r="1976">
          <cell r="A1976">
            <v>0</v>
          </cell>
          <cell r="B1976">
            <v>0</v>
          </cell>
          <cell r="C1976">
            <v>0</v>
          </cell>
        </row>
        <row r="1977">
          <cell r="A1977">
            <v>0</v>
          </cell>
          <cell r="B1977">
            <v>0</v>
          </cell>
          <cell r="C1977">
            <v>0</v>
          </cell>
        </row>
        <row r="1978">
          <cell r="A1978">
            <v>0</v>
          </cell>
          <cell r="B1978">
            <v>0</v>
          </cell>
          <cell r="C1978">
            <v>0</v>
          </cell>
        </row>
        <row r="1979">
          <cell r="A1979">
            <v>0</v>
          </cell>
          <cell r="B1979">
            <v>0</v>
          </cell>
          <cell r="C1979">
            <v>0</v>
          </cell>
        </row>
        <row r="1980">
          <cell r="A1980">
            <v>0</v>
          </cell>
          <cell r="B1980">
            <v>0</v>
          </cell>
          <cell r="C1980">
            <v>0</v>
          </cell>
        </row>
        <row r="1981">
          <cell r="A1981">
            <v>0</v>
          </cell>
          <cell r="B1981">
            <v>0</v>
          </cell>
          <cell r="C1981">
            <v>0</v>
          </cell>
        </row>
        <row r="1982">
          <cell r="A1982">
            <v>0</v>
          </cell>
          <cell r="B1982">
            <v>0</v>
          </cell>
          <cell r="C1982">
            <v>0</v>
          </cell>
        </row>
        <row r="1983">
          <cell r="A1983">
            <v>0</v>
          </cell>
          <cell r="B1983">
            <v>0</v>
          </cell>
          <cell r="C1983">
            <v>0</v>
          </cell>
        </row>
        <row r="1984">
          <cell r="A1984">
            <v>0</v>
          </cell>
          <cell r="B1984">
            <v>0</v>
          </cell>
          <cell r="C1984">
            <v>0</v>
          </cell>
        </row>
        <row r="1985">
          <cell r="A1985">
            <v>0</v>
          </cell>
          <cell r="B1985">
            <v>0</v>
          </cell>
          <cell r="C1985">
            <v>0</v>
          </cell>
        </row>
        <row r="1986">
          <cell r="A1986">
            <v>0</v>
          </cell>
          <cell r="B1986">
            <v>0</v>
          </cell>
          <cell r="C1986">
            <v>0</v>
          </cell>
        </row>
        <row r="1987">
          <cell r="A1987">
            <v>0</v>
          </cell>
          <cell r="B1987">
            <v>0</v>
          </cell>
          <cell r="C1987">
            <v>0</v>
          </cell>
        </row>
        <row r="1988">
          <cell r="A1988">
            <v>0</v>
          </cell>
          <cell r="B1988">
            <v>0</v>
          </cell>
          <cell r="C1988">
            <v>0</v>
          </cell>
        </row>
        <row r="1989">
          <cell r="A1989">
            <v>0</v>
          </cell>
          <cell r="B1989">
            <v>0</v>
          </cell>
          <cell r="C1989">
            <v>0</v>
          </cell>
        </row>
        <row r="1990">
          <cell r="A1990">
            <v>0</v>
          </cell>
          <cell r="B1990">
            <v>0</v>
          </cell>
          <cell r="C1990">
            <v>0</v>
          </cell>
        </row>
        <row r="1991">
          <cell r="A1991">
            <v>0</v>
          </cell>
          <cell r="B1991">
            <v>0</v>
          </cell>
          <cell r="C1991">
            <v>0</v>
          </cell>
        </row>
        <row r="1992">
          <cell r="A1992">
            <v>0</v>
          </cell>
          <cell r="B1992">
            <v>0</v>
          </cell>
          <cell r="C1992">
            <v>0</v>
          </cell>
        </row>
        <row r="1993">
          <cell r="A1993">
            <v>0</v>
          </cell>
          <cell r="B1993">
            <v>0</v>
          </cell>
          <cell r="C1993">
            <v>0</v>
          </cell>
        </row>
        <row r="1994">
          <cell r="A1994">
            <v>0</v>
          </cell>
          <cell r="B1994">
            <v>0</v>
          </cell>
          <cell r="C1994">
            <v>0</v>
          </cell>
        </row>
        <row r="1995">
          <cell r="A1995">
            <v>0</v>
          </cell>
          <cell r="B1995">
            <v>0</v>
          </cell>
          <cell r="C1995">
            <v>0</v>
          </cell>
        </row>
        <row r="1996">
          <cell r="A1996">
            <v>0</v>
          </cell>
          <cell r="B1996">
            <v>0</v>
          </cell>
          <cell r="C1996">
            <v>0</v>
          </cell>
        </row>
        <row r="1997">
          <cell r="A1997">
            <v>0</v>
          </cell>
          <cell r="B1997">
            <v>0</v>
          </cell>
          <cell r="C1997">
            <v>0</v>
          </cell>
        </row>
        <row r="1998">
          <cell r="A1998">
            <v>0</v>
          </cell>
          <cell r="B1998">
            <v>0</v>
          </cell>
          <cell r="C1998">
            <v>0</v>
          </cell>
        </row>
        <row r="1999">
          <cell r="A1999">
            <v>0</v>
          </cell>
          <cell r="B1999">
            <v>0</v>
          </cell>
          <cell r="C1999">
            <v>0</v>
          </cell>
        </row>
        <row r="2000">
          <cell r="A2000">
            <v>0</v>
          </cell>
          <cell r="B2000">
            <v>0</v>
          </cell>
          <cell r="C2000">
            <v>0</v>
          </cell>
        </row>
        <row r="2001">
          <cell r="A2001">
            <v>0</v>
          </cell>
          <cell r="B2001">
            <v>0</v>
          </cell>
          <cell r="C2001">
            <v>0</v>
          </cell>
        </row>
        <row r="2002">
          <cell r="A2002">
            <v>0</v>
          </cell>
          <cell r="B2002">
            <v>0</v>
          </cell>
          <cell r="C2002">
            <v>0</v>
          </cell>
        </row>
        <row r="2003">
          <cell r="A2003">
            <v>0</v>
          </cell>
          <cell r="B2003">
            <v>0</v>
          </cell>
          <cell r="C2003">
            <v>0</v>
          </cell>
        </row>
        <row r="2004">
          <cell r="A2004">
            <v>0</v>
          </cell>
          <cell r="B2004">
            <v>0</v>
          </cell>
          <cell r="C2004">
            <v>0</v>
          </cell>
        </row>
        <row r="2005">
          <cell r="A2005">
            <v>0</v>
          </cell>
          <cell r="B2005">
            <v>0</v>
          </cell>
          <cell r="C2005">
            <v>0</v>
          </cell>
        </row>
        <row r="2006">
          <cell r="A2006">
            <v>0</v>
          </cell>
          <cell r="B2006">
            <v>0</v>
          </cell>
          <cell r="C2006">
            <v>0</v>
          </cell>
        </row>
        <row r="2007">
          <cell r="A2007">
            <v>0</v>
          </cell>
          <cell r="B2007">
            <v>0</v>
          </cell>
          <cell r="C2007">
            <v>0</v>
          </cell>
        </row>
        <row r="2008">
          <cell r="A2008">
            <v>0</v>
          </cell>
          <cell r="B2008">
            <v>0</v>
          </cell>
          <cell r="C2008">
            <v>0</v>
          </cell>
        </row>
        <row r="2009">
          <cell r="A2009">
            <v>0</v>
          </cell>
          <cell r="B2009">
            <v>0</v>
          </cell>
          <cell r="C2009">
            <v>0</v>
          </cell>
        </row>
        <row r="2010">
          <cell r="A2010">
            <v>0</v>
          </cell>
          <cell r="B2010">
            <v>0</v>
          </cell>
          <cell r="C2010">
            <v>0</v>
          </cell>
        </row>
        <row r="2011">
          <cell r="A2011">
            <v>0</v>
          </cell>
          <cell r="B2011">
            <v>0</v>
          </cell>
          <cell r="C2011">
            <v>0</v>
          </cell>
        </row>
        <row r="2012">
          <cell r="A2012">
            <v>0</v>
          </cell>
          <cell r="B2012">
            <v>0</v>
          </cell>
          <cell r="C2012">
            <v>0</v>
          </cell>
        </row>
        <row r="2013">
          <cell r="A2013">
            <v>0</v>
          </cell>
          <cell r="B2013">
            <v>0</v>
          </cell>
          <cell r="C2013">
            <v>0</v>
          </cell>
        </row>
        <row r="2014">
          <cell r="A2014">
            <v>0</v>
          </cell>
          <cell r="B2014">
            <v>0</v>
          </cell>
          <cell r="C2014">
            <v>0</v>
          </cell>
        </row>
        <row r="2015">
          <cell r="A2015">
            <v>0</v>
          </cell>
          <cell r="B2015">
            <v>0</v>
          </cell>
          <cell r="C2015">
            <v>0</v>
          </cell>
        </row>
        <row r="2016">
          <cell r="A2016">
            <v>0</v>
          </cell>
          <cell r="B2016">
            <v>0</v>
          </cell>
          <cell r="C2016">
            <v>0</v>
          </cell>
        </row>
        <row r="2017">
          <cell r="A2017">
            <v>0</v>
          </cell>
          <cell r="B2017">
            <v>0</v>
          </cell>
          <cell r="C2017">
            <v>0</v>
          </cell>
        </row>
        <row r="2018">
          <cell r="A2018">
            <v>0</v>
          </cell>
          <cell r="B2018">
            <v>0</v>
          </cell>
          <cell r="C2018">
            <v>0</v>
          </cell>
        </row>
        <row r="2019">
          <cell r="A2019">
            <v>0</v>
          </cell>
          <cell r="B2019">
            <v>0</v>
          </cell>
          <cell r="C2019">
            <v>0</v>
          </cell>
        </row>
        <row r="2020">
          <cell r="A2020">
            <v>0</v>
          </cell>
          <cell r="B2020">
            <v>0</v>
          </cell>
          <cell r="C2020">
            <v>0</v>
          </cell>
        </row>
        <row r="2021">
          <cell r="A2021">
            <v>0</v>
          </cell>
          <cell r="B2021">
            <v>0</v>
          </cell>
          <cell r="C2021">
            <v>0</v>
          </cell>
        </row>
        <row r="2022">
          <cell r="A2022">
            <v>0</v>
          </cell>
          <cell r="B2022">
            <v>0</v>
          </cell>
          <cell r="C2022">
            <v>0</v>
          </cell>
        </row>
        <row r="2023">
          <cell r="A2023">
            <v>0</v>
          </cell>
          <cell r="B2023">
            <v>0</v>
          </cell>
          <cell r="C2023">
            <v>0</v>
          </cell>
        </row>
        <row r="2024">
          <cell r="A2024">
            <v>0</v>
          </cell>
          <cell r="B2024">
            <v>0</v>
          </cell>
          <cell r="C2024">
            <v>0</v>
          </cell>
        </row>
        <row r="2025">
          <cell r="A2025">
            <v>0</v>
          </cell>
          <cell r="B2025">
            <v>0</v>
          </cell>
          <cell r="C2025">
            <v>0</v>
          </cell>
        </row>
        <row r="2026">
          <cell r="A2026">
            <v>0</v>
          </cell>
          <cell r="B2026">
            <v>0</v>
          </cell>
          <cell r="C2026">
            <v>0</v>
          </cell>
        </row>
        <row r="2027">
          <cell r="A2027">
            <v>0</v>
          </cell>
          <cell r="B2027">
            <v>0</v>
          </cell>
          <cell r="C2027">
            <v>0</v>
          </cell>
        </row>
        <row r="2028">
          <cell r="A2028">
            <v>0</v>
          </cell>
          <cell r="B2028">
            <v>0</v>
          </cell>
          <cell r="C2028">
            <v>0</v>
          </cell>
        </row>
        <row r="2029">
          <cell r="A2029">
            <v>0</v>
          </cell>
          <cell r="B2029">
            <v>0</v>
          </cell>
          <cell r="C2029">
            <v>0</v>
          </cell>
        </row>
        <row r="2030">
          <cell r="A2030">
            <v>0</v>
          </cell>
          <cell r="B2030">
            <v>0</v>
          </cell>
          <cell r="C2030">
            <v>0</v>
          </cell>
        </row>
        <row r="2031">
          <cell r="A2031">
            <v>0</v>
          </cell>
          <cell r="B2031">
            <v>0</v>
          </cell>
          <cell r="C2031">
            <v>0</v>
          </cell>
        </row>
        <row r="2032">
          <cell r="A2032">
            <v>0</v>
          </cell>
          <cell r="B2032">
            <v>0</v>
          </cell>
          <cell r="C2032">
            <v>0</v>
          </cell>
        </row>
        <row r="2033">
          <cell r="A2033">
            <v>0</v>
          </cell>
          <cell r="B2033">
            <v>0</v>
          </cell>
          <cell r="C2033">
            <v>0</v>
          </cell>
        </row>
        <row r="2034">
          <cell r="A2034">
            <v>0</v>
          </cell>
          <cell r="B2034">
            <v>0</v>
          </cell>
          <cell r="C2034">
            <v>0</v>
          </cell>
        </row>
        <row r="2035">
          <cell r="A2035">
            <v>0</v>
          </cell>
          <cell r="B2035">
            <v>0</v>
          </cell>
          <cell r="C2035">
            <v>0</v>
          </cell>
        </row>
        <row r="2036">
          <cell r="A2036">
            <v>0</v>
          </cell>
          <cell r="B2036">
            <v>0</v>
          </cell>
          <cell r="C2036">
            <v>0</v>
          </cell>
        </row>
        <row r="2037">
          <cell r="A2037">
            <v>0</v>
          </cell>
          <cell r="B2037">
            <v>0</v>
          </cell>
          <cell r="C2037">
            <v>0</v>
          </cell>
        </row>
        <row r="2038">
          <cell r="A2038">
            <v>0</v>
          </cell>
          <cell r="B2038">
            <v>0</v>
          </cell>
          <cell r="C2038">
            <v>0</v>
          </cell>
        </row>
        <row r="2039">
          <cell r="A2039">
            <v>0</v>
          </cell>
          <cell r="B2039">
            <v>0</v>
          </cell>
          <cell r="C2039">
            <v>0</v>
          </cell>
        </row>
        <row r="2040">
          <cell r="A2040">
            <v>0</v>
          </cell>
          <cell r="B2040">
            <v>0</v>
          </cell>
          <cell r="C2040">
            <v>0</v>
          </cell>
        </row>
        <row r="2041">
          <cell r="A2041">
            <v>0</v>
          </cell>
          <cell r="B2041">
            <v>0</v>
          </cell>
          <cell r="C2041">
            <v>0</v>
          </cell>
        </row>
        <row r="2042">
          <cell r="A2042">
            <v>0</v>
          </cell>
          <cell r="B2042">
            <v>0</v>
          </cell>
          <cell r="C2042">
            <v>0</v>
          </cell>
        </row>
        <row r="2043">
          <cell r="A2043">
            <v>0</v>
          </cell>
          <cell r="B2043">
            <v>0</v>
          </cell>
          <cell r="C2043">
            <v>0</v>
          </cell>
        </row>
        <row r="2044">
          <cell r="A2044">
            <v>0</v>
          </cell>
          <cell r="B2044">
            <v>0</v>
          </cell>
          <cell r="C2044">
            <v>0</v>
          </cell>
        </row>
        <row r="2045">
          <cell r="A2045">
            <v>0</v>
          </cell>
          <cell r="B2045">
            <v>0</v>
          </cell>
          <cell r="C2045">
            <v>0</v>
          </cell>
        </row>
        <row r="2046">
          <cell r="A2046">
            <v>0</v>
          </cell>
          <cell r="B2046">
            <v>0</v>
          </cell>
          <cell r="C2046">
            <v>0</v>
          </cell>
        </row>
        <row r="2047">
          <cell r="A2047">
            <v>0</v>
          </cell>
          <cell r="B2047">
            <v>0</v>
          </cell>
          <cell r="C2047">
            <v>0</v>
          </cell>
        </row>
        <row r="2048">
          <cell r="A2048">
            <v>0</v>
          </cell>
          <cell r="B2048">
            <v>0</v>
          </cell>
          <cell r="C2048">
            <v>0</v>
          </cell>
        </row>
        <row r="2049">
          <cell r="A2049">
            <v>0</v>
          </cell>
          <cell r="B2049">
            <v>0</v>
          </cell>
          <cell r="C2049">
            <v>0</v>
          </cell>
        </row>
        <row r="2050">
          <cell r="A2050">
            <v>0</v>
          </cell>
          <cell r="B2050">
            <v>0</v>
          </cell>
          <cell r="C2050">
            <v>0</v>
          </cell>
        </row>
        <row r="2051">
          <cell r="A2051">
            <v>0</v>
          </cell>
          <cell r="B2051">
            <v>0</v>
          </cell>
          <cell r="C2051">
            <v>0</v>
          </cell>
        </row>
        <row r="2052">
          <cell r="A2052">
            <v>0</v>
          </cell>
          <cell r="B2052">
            <v>0</v>
          </cell>
          <cell r="C2052">
            <v>0</v>
          </cell>
        </row>
        <row r="2053">
          <cell r="A2053">
            <v>0</v>
          </cell>
          <cell r="B2053">
            <v>0</v>
          </cell>
          <cell r="C2053">
            <v>0</v>
          </cell>
        </row>
        <row r="2054">
          <cell r="A2054">
            <v>0</v>
          </cell>
          <cell r="B2054">
            <v>0</v>
          </cell>
          <cell r="C2054">
            <v>0</v>
          </cell>
        </row>
        <row r="2055">
          <cell r="A2055">
            <v>0</v>
          </cell>
          <cell r="B2055">
            <v>0</v>
          </cell>
          <cell r="C2055">
            <v>0</v>
          </cell>
        </row>
        <row r="2056">
          <cell r="A2056">
            <v>0</v>
          </cell>
          <cell r="B2056">
            <v>0</v>
          </cell>
          <cell r="C2056">
            <v>0</v>
          </cell>
        </row>
        <row r="2057">
          <cell r="A2057">
            <v>0</v>
          </cell>
          <cell r="B2057">
            <v>0</v>
          </cell>
          <cell r="C2057">
            <v>0</v>
          </cell>
        </row>
        <row r="2058">
          <cell r="A2058">
            <v>0</v>
          </cell>
          <cell r="B2058">
            <v>0</v>
          </cell>
          <cell r="C2058">
            <v>0</v>
          </cell>
        </row>
        <row r="2059">
          <cell r="A2059">
            <v>0</v>
          </cell>
          <cell r="B2059">
            <v>0</v>
          </cell>
          <cell r="C2059">
            <v>0</v>
          </cell>
        </row>
        <row r="2060">
          <cell r="A2060">
            <v>0</v>
          </cell>
          <cell r="B2060">
            <v>0</v>
          </cell>
          <cell r="C2060">
            <v>0</v>
          </cell>
        </row>
        <row r="2061">
          <cell r="A2061">
            <v>0</v>
          </cell>
          <cell r="B2061">
            <v>0</v>
          </cell>
          <cell r="C2061">
            <v>0</v>
          </cell>
        </row>
        <row r="2062">
          <cell r="A2062">
            <v>0</v>
          </cell>
          <cell r="B2062">
            <v>0</v>
          </cell>
          <cell r="C2062">
            <v>0</v>
          </cell>
        </row>
        <row r="2063">
          <cell r="A2063">
            <v>0</v>
          </cell>
          <cell r="B2063">
            <v>0</v>
          </cell>
          <cell r="C2063">
            <v>0</v>
          </cell>
        </row>
        <row r="2064">
          <cell r="A2064">
            <v>0</v>
          </cell>
          <cell r="B2064">
            <v>0</v>
          </cell>
          <cell r="C2064">
            <v>0</v>
          </cell>
        </row>
        <row r="2065">
          <cell r="A2065">
            <v>0</v>
          </cell>
          <cell r="B2065">
            <v>0</v>
          </cell>
          <cell r="C2065">
            <v>0</v>
          </cell>
        </row>
        <row r="2066">
          <cell r="A2066">
            <v>0</v>
          </cell>
          <cell r="B2066">
            <v>0</v>
          </cell>
          <cell r="C2066">
            <v>0</v>
          </cell>
        </row>
        <row r="2067">
          <cell r="A2067">
            <v>0</v>
          </cell>
          <cell r="B2067">
            <v>0</v>
          </cell>
          <cell r="C2067">
            <v>0</v>
          </cell>
        </row>
        <row r="2068">
          <cell r="A2068">
            <v>0</v>
          </cell>
          <cell r="B2068">
            <v>0</v>
          </cell>
          <cell r="C2068">
            <v>0</v>
          </cell>
        </row>
        <row r="2069">
          <cell r="A2069">
            <v>0</v>
          </cell>
          <cell r="B2069">
            <v>0</v>
          </cell>
          <cell r="C2069">
            <v>0</v>
          </cell>
        </row>
        <row r="2070">
          <cell r="A2070">
            <v>0</v>
          </cell>
          <cell r="B2070">
            <v>0</v>
          </cell>
          <cell r="C2070">
            <v>0</v>
          </cell>
        </row>
        <row r="2071">
          <cell r="A2071">
            <v>0</v>
          </cell>
          <cell r="B2071">
            <v>0</v>
          </cell>
          <cell r="C2071">
            <v>0</v>
          </cell>
        </row>
        <row r="2072">
          <cell r="A2072">
            <v>0</v>
          </cell>
          <cell r="B2072">
            <v>0</v>
          </cell>
          <cell r="C2072">
            <v>0</v>
          </cell>
        </row>
        <row r="2073">
          <cell r="A2073">
            <v>0</v>
          </cell>
          <cell r="B2073">
            <v>0</v>
          </cell>
          <cell r="C2073">
            <v>0</v>
          </cell>
        </row>
        <row r="2074">
          <cell r="A2074">
            <v>0</v>
          </cell>
          <cell r="B2074">
            <v>0</v>
          </cell>
          <cell r="C2074">
            <v>0</v>
          </cell>
        </row>
        <row r="2075">
          <cell r="A2075">
            <v>0</v>
          </cell>
          <cell r="B2075">
            <v>0</v>
          </cell>
          <cell r="C2075">
            <v>0</v>
          </cell>
        </row>
        <row r="2076">
          <cell r="A2076">
            <v>0</v>
          </cell>
          <cell r="B2076">
            <v>0</v>
          </cell>
          <cell r="C2076">
            <v>0</v>
          </cell>
        </row>
        <row r="2077">
          <cell r="A2077">
            <v>0</v>
          </cell>
          <cell r="B2077">
            <v>0</v>
          </cell>
          <cell r="C2077">
            <v>0</v>
          </cell>
        </row>
        <row r="2078">
          <cell r="A2078">
            <v>0</v>
          </cell>
          <cell r="B2078">
            <v>0</v>
          </cell>
          <cell r="C2078">
            <v>0</v>
          </cell>
        </row>
        <row r="2079">
          <cell r="A2079">
            <v>0</v>
          </cell>
          <cell r="B2079">
            <v>0</v>
          </cell>
          <cell r="C2079">
            <v>0</v>
          </cell>
        </row>
        <row r="2080">
          <cell r="A2080">
            <v>0</v>
          </cell>
          <cell r="B2080">
            <v>0</v>
          </cell>
          <cell r="C2080">
            <v>0</v>
          </cell>
        </row>
        <row r="2081">
          <cell r="A2081">
            <v>0</v>
          </cell>
          <cell r="B2081">
            <v>0</v>
          </cell>
          <cell r="C2081">
            <v>0</v>
          </cell>
        </row>
        <row r="2082">
          <cell r="A2082">
            <v>0</v>
          </cell>
          <cell r="B2082">
            <v>0</v>
          </cell>
          <cell r="C2082">
            <v>0</v>
          </cell>
        </row>
        <row r="2083">
          <cell r="A2083">
            <v>0</v>
          </cell>
          <cell r="B2083">
            <v>0</v>
          </cell>
          <cell r="C2083">
            <v>0</v>
          </cell>
        </row>
        <row r="2084">
          <cell r="A2084">
            <v>0</v>
          </cell>
          <cell r="B2084">
            <v>0</v>
          </cell>
          <cell r="C2084">
            <v>0</v>
          </cell>
        </row>
        <row r="2085">
          <cell r="A2085">
            <v>0</v>
          </cell>
          <cell r="B2085">
            <v>0</v>
          </cell>
          <cell r="C2085">
            <v>0</v>
          </cell>
        </row>
        <row r="2086">
          <cell r="A2086">
            <v>0</v>
          </cell>
          <cell r="B2086">
            <v>0</v>
          </cell>
          <cell r="C2086">
            <v>0</v>
          </cell>
        </row>
        <row r="2087">
          <cell r="A2087">
            <v>0</v>
          </cell>
          <cell r="B2087">
            <v>0</v>
          </cell>
          <cell r="C2087">
            <v>0</v>
          </cell>
        </row>
        <row r="2088">
          <cell r="A2088">
            <v>0</v>
          </cell>
          <cell r="B2088">
            <v>0</v>
          </cell>
          <cell r="C2088">
            <v>0</v>
          </cell>
        </row>
        <row r="2089">
          <cell r="A2089">
            <v>0</v>
          </cell>
          <cell r="B2089">
            <v>0</v>
          </cell>
          <cell r="C2089">
            <v>0</v>
          </cell>
        </row>
        <row r="2090">
          <cell r="A2090">
            <v>0</v>
          </cell>
          <cell r="B2090">
            <v>0</v>
          </cell>
          <cell r="C2090">
            <v>0</v>
          </cell>
        </row>
        <row r="2091">
          <cell r="A2091">
            <v>0</v>
          </cell>
          <cell r="B2091">
            <v>0</v>
          </cell>
          <cell r="C2091">
            <v>0</v>
          </cell>
        </row>
        <row r="2092">
          <cell r="A2092">
            <v>0</v>
          </cell>
          <cell r="B2092">
            <v>0</v>
          </cell>
          <cell r="C2092">
            <v>0</v>
          </cell>
        </row>
        <row r="2093">
          <cell r="A2093">
            <v>0</v>
          </cell>
          <cell r="B2093">
            <v>0</v>
          </cell>
          <cell r="C2093">
            <v>0</v>
          </cell>
        </row>
        <row r="2094">
          <cell r="A2094">
            <v>0</v>
          </cell>
          <cell r="B2094">
            <v>0</v>
          </cell>
          <cell r="C2094">
            <v>0</v>
          </cell>
        </row>
        <row r="2095">
          <cell r="A2095">
            <v>0</v>
          </cell>
          <cell r="B2095">
            <v>0</v>
          </cell>
          <cell r="C2095">
            <v>0</v>
          </cell>
        </row>
        <row r="2096">
          <cell r="A2096">
            <v>0</v>
          </cell>
          <cell r="B2096">
            <v>0</v>
          </cell>
          <cell r="C2096">
            <v>0</v>
          </cell>
        </row>
        <row r="2097">
          <cell r="A2097">
            <v>0</v>
          </cell>
          <cell r="B2097">
            <v>0</v>
          </cell>
          <cell r="C2097">
            <v>0</v>
          </cell>
        </row>
        <row r="2098">
          <cell r="A2098">
            <v>0</v>
          </cell>
          <cell r="B2098">
            <v>0</v>
          </cell>
          <cell r="C2098">
            <v>0</v>
          </cell>
        </row>
        <row r="2099">
          <cell r="A2099">
            <v>0</v>
          </cell>
          <cell r="B2099">
            <v>0</v>
          </cell>
          <cell r="C2099">
            <v>0</v>
          </cell>
        </row>
        <row r="2100">
          <cell r="A2100">
            <v>0</v>
          </cell>
          <cell r="B2100">
            <v>0</v>
          </cell>
          <cell r="C2100">
            <v>0</v>
          </cell>
        </row>
        <row r="2101">
          <cell r="A2101">
            <v>0</v>
          </cell>
          <cell r="B2101">
            <v>0</v>
          </cell>
          <cell r="C2101">
            <v>0</v>
          </cell>
        </row>
        <row r="2102">
          <cell r="A2102">
            <v>0</v>
          </cell>
          <cell r="B2102">
            <v>0</v>
          </cell>
          <cell r="C2102">
            <v>0</v>
          </cell>
        </row>
        <row r="2103">
          <cell r="A2103">
            <v>0</v>
          </cell>
          <cell r="B2103">
            <v>0</v>
          </cell>
          <cell r="C2103">
            <v>0</v>
          </cell>
        </row>
        <row r="2104">
          <cell r="A2104">
            <v>0</v>
          </cell>
          <cell r="B2104">
            <v>0</v>
          </cell>
          <cell r="C2104">
            <v>0</v>
          </cell>
        </row>
        <row r="2105">
          <cell r="A2105">
            <v>0</v>
          </cell>
          <cell r="B2105">
            <v>0</v>
          </cell>
          <cell r="C2105">
            <v>0</v>
          </cell>
        </row>
        <row r="2106">
          <cell r="A2106">
            <v>0</v>
          </cell>
          <cell r="B2106">
            <v>0</v>
          </cell>
          <cell r="C2106">
            <v>0</v>
          </cell>
        </row>
        <row r="2107">
          <cell r="A2107">
            <v>0</v>
          </cell>
          <cell r="B2107">
            <v>0</v>
          </cell>
          <cell r="C2107">
            <v>0</v>
          </cell>
        </row>
        <row r="2108">
          <cell r="A2108">
            <v>0</v>
          </cell>
          <cell r="B2108">
            <v>0</v>
          </cell>
          <cell r="C2108">
            <v>0</v>
          </cell>
        </row>
        <row r="2109">
          <cell r="A2109">
            <v>0</v>
          </cell>
          <cell r="B2109">
            <v>0</v>
          </cell>
          <cell r="C2109">
            <v>0</v>
          </cell>
        </row>
        <row r="2110">
          <cell r="A2110">
            <v>0</v>
          </cell>
          <cell r="B2110">
            <v>0</v>
          </cell>
          <cell r="C2110">
            <v>0</v>
          </cell>
        </row>
        <row r="2111">
          <cell r="A2111">
            <v>0</v>
          </cell>
          <cell r="B2111">
            <v>0</v>
          </cell>
          <cell r="C2111">
            <v>0</v>
          </cell>
        </row>
        <row r="2112">
          <cell r="A2112">
            <v>0</v>
          </cell>
          <cell r="B2112">
            <v>0</v>
          </cell>
          <cell r="C2112">
            <v>0</v>
          </cell>
        </row>
        <row r="2113">
          <cell r="A2113">
            <v>0</v>
          </cell>
          <cell r="B2113">
            <v>0</v>
          </cell>
          <cell r="C2113">
            <v>0</v>
          </cell>
        </row>
        <row r="2114">
          <cell r="A2114">
            <v>0</v>
          </cell>
          <cell r="B2114">
            <v>0</v>
          </cell>
          <cell r="C2114">
            <v>0</v>
          </cell>
        </row>
        <row r="2115">
          <cell r="A2115">
            <v>0</v>
          </cell>
          <cell r="B2115">
            <v>0</v>
          </cell>
          <cell r="C2115">
            <v>0</v>
          </cell>
        </row>
        <row r="2116">
          <cell r="A2116">
            <v>0</v>
          </cell>
          <cell r="B2116">
            <v>0</v>
          </cell>
          <cell r="C2116">
            <v>0</v>
          </cell>
        </row>
        <row r="2117">
          <cell r="A2117">
            <v>0</v>
          </cell>
          <cell r="B2117">
            <v>0</v>
          </cell>
          <cell r="C2117">
            <v>0</v>
          </cell>
        </row>
        <row r="2118">
          <cell r="A2118">
            <v>0</v>
          </cell>
          <cell r="B2118">
            <v>0</v>
          </cell>
          <cell r="C2118">
            <v>0</v>
          </cell>
        </row>
        <row r="2119">
          <cell r="A2119">
            <v>0</v>
          </cell>
          <cell r="B2119">
            <v>0</v>
          </cell>
          <cell r="C2119">
            <v>0</v>
          </cell>
        </row>
        <row r="2120">
          <cell r="A2120">
            <v>0</v>
          </cell>
          <cell r="B2120">
            <v>0</v>
          </cell>
          <cell r="C2120">
            <v>0</v>
          </cell>
        </row>
        <row r="2121">
          <cell r="A2121">
            <v>0</v>
          </cell>
          <cell r="B2121">
            <v>0</v>
          </cell>
          <cell r="C2121">
            <v>0</v>
          </cell>
        </row>
        <row r="2122">
          <cell r="A2122">
            <v>0</v>
          </cell>
          <cell r="B2122">
            <v>0</v>
          </cell>
          <cell r="C2122">
            <v>0</v>
          </cell>
        </row>
        <row r="2123">
          <cell r="A2123">
            <v>0</v>
          </cell>
          <cell r="B2123">
            <v>0</v>
          </cell>
          <cell r="C2123">
            <v>0</v>
          </cell>
        </row>
        <row r="2124">
          <cell r="A2124">
            <v>0</v>
          </cell>
          <cell r="B2124">
            <v>0</v>
          </cell>
          <cell r="C2124">
            <v>0</v>
          </cell>
        </row>
        <row r="2125">
          <cell r="A2125">
            <v>0</v>
          </cell>
          <cell r="B2125">
            <v>0</v>
          </cell>
          <cell r="C2125">
            <v>0</v>
          </cell>
        </row>
        <row r="2126">
          <cell r="A2126">
            <v>0</v>
          </cell>
          <cell r="B2126">
            <v>0</v>
          </cell>
          <cell r="C2126">
            <v>0</v>
          </cell>
        </row>
        <row r="2127">
          <cell r="A2127">
            <v>0</v>
          </cell>
          <cell r="B2127">
            <v>0</v>
          </cell>
          <cell r="C2127">
            <v>0</v>
          </cell>
        </row>
        <row r="2128">
          <cell r="A2128">
            <v>0</v>
          </cell>
          <cell r="B2128">
            <v>0</v>
          </cell>
          <cell r="C2128">
            <v>0</v>
          </cell>
        </row>
        <row r="2129">
          <cell r="A2129">
            <v>0</v>
          </cell>
          <cell r="B2129">
            <v>0</v>
          </cell>
          <cell r="C2129">
            <v>0</v>
          </cell>
        </row>
        <row r="2130">
          <cell r="A2130">
            <v>0</v>
          </cell>
          <cell r="B2130">
            <v>0</v>
          </cell>
          <cell r="C2130">
            <v>0</v>
          </cell>
        </row>
        <row r="2131">
          <cell r="A2131">
            <v>0</v>
          </cell>
          <cell r="B2131">
            <v>0</v>
          </cell>
          <cell r="C2131">
            <v>0</v>
          </cell>
        </row>
        <row r="2132">
          <cell r="A2132">
            <v>0</v>
          </cell>
          <cell r="B2132">
            <v>0</v>
          </cell>
          <cell r="C2132">
            <v>0</v>
          </cell>
        </row>
        <row r="2133">
          <cell r="A2133">
            <v>0</v>
          </cell>
          <cell r="B2133">
            <v>0</v>
          </cell>
          <cell r="C2133">
            <v>0</v>
          </cell>
        </row>
        <row r="2134">
          <cell r="A2134">
            <v>0</v>
          </cell>
          <cell r="B2134">
            <v>0</v>
          </cell>
          <cell r="C2134">
            <v>0</v>
          </cell>
        </row>
        <row r="2135">
          <cell r="A2135">
            <v>0</v>
          </cell>
          <cell r="B2135">
            <v>0</v>
          </cell>
          <cell r="C2135">
            <v>0</v>
          </cell>
        </row>
        <row r="2136">
          <cell r="A2136">
            <v>0</v>
          </cell>
          <cell r="B2136">
            <v>0</v>
          </cell>
          <cell r="C2136">
            <v>0</v>
          </cell>
        </row>
        <row r="2137">
          <cell r="A2137">
            <v>0</v>
          </cell>
          <cell r="B2137">
            <v>0</v>
          </cell>
          <cell r="C2137">
            <v>0</v>
          </cell>
        </row>
        <row r="2138">
          <cell r="A2138">
            <v>0</v>
          </cell>
          <cell r="B2138">
            <v>0</v>
          </cell>
          <cell r="C2138">
            <v>0</v>
          </cell>
        </row>
        <row r="2139">
          <cell r="A2139">
            <v>0</v>
          </cell>
          <cell r="B2139">
            <v>0</v>
          </cell>
          <cell r="C2139">
            <v>0</v>
          </cell>
        </row>
        <row r="2140">
          <cell r="A2140">
            <v>0</v>
          </cell>
          <cell r="B2140">
            <v>0</v>
          </cell>
          <cell r="C2140">
            <v>0</v>
          </cell>
        </row>
        <row r="2141">
          <cell r="A2141">
            <v>0</v>
          </cell>
          <cell r="B2141">
            <v>0</v>
          </cell>
          <cell r="C2141">
            <v>0</v>
          </cell>
        </row>
        <row r="2142">
          <cell r="A2142">
            <v>0</v>
          </cell>
          <cell r="B2142">
            <v>0</v>
          </cell>
          <cell r="C2142">
            <v>0</v>
          </cell>
        </row>
        <row r="2143">
          <cell r="A2143">
            <v>0</v>
          </cell>
          <cell r="B2143">
            <v>0</v>
          </cell>
          <cell r="C2143">
            <v>0</v>
          </cell>
        </row>
        <row r="2144">
          <cell r="A2144">
            <v>0</v>
          </cell>
          <cell r="B2144">
            <v>0</v>
          </cell>
          <cell r="C2144">
            <v>0</v>
          </cell>
        </row>
        <row r="2145">
          <cell r="A2145">
            <v>0</v>
          </cell>
          <cell r="B2145">
            <v>0</v>
          </cell>
          <cell r="C2145">
            <v>0</v>
          </cell>
        </row>
        <row r="2146">
          <cell r="A2146">
            <v>0</v>
          </cell>
          <cell r="B2146">
            <v>0</v>
          </cell>
          <cell r="C2146">
            <v>0</v>
          </cell>
        </row>
        <row r="2147">
          <cell r="A2147">
            <v>0</v>
          </cell>
          <cell r="B2147">
            <v>0</v>
          </cell>
          <cell r="C2147">
            <v>0</v>
          </cell>
        </row>
        <row r="2148">
          <cell r="A2148">
            <v>0</v>
          </cell>
          <cell r="B2148">
            <v>0</v>
          </cell>
          <cell r="C2148">
            <v>0</v>
          </cell>
        </row>
        <row r="2149">
          <cell r="A2149">
            <v>0</v>
          </cell>
          <cell r="B2149">
            <v>0</v>
          </cell>
          <cell r="C2149">
            <v>0</v>
          </cell>
        </row>
        <row r="2150">
          <cell r="A2150">
            <v>0</v>
          </cell>
          <cell r="B2150">
            <v>0</v>
          </cell>
          <cell r="C2150">
            <v>0</v>
          </cell>
        </row>
        <row r="2151">
          <cell r="A2151">
            <v>0</v>
          </cell>
          <cell r="B2151">
            <v>0</v>
          </cell>
          <cell r="C2151">
            <v>0</v>
          </cell>
        </row>
        <row r="2152">
          <cell r="A2152">
            <v>0</v>
          </cell>
          <cell r="B2152">
            <v>0</v>
          </cell>
          <cell r="C2152">
            <v>0</v>
          </cell>
        </row>
        <row r="2153">
          <cell r="A2153">
            <v>0</v>
          </cell>
          <cell r="B2153">
            <v>0</v>
          </cell>
          <cell r="C2153">
            <v>0</v>
          </cell>
        </row>
        <row r="2154">
          <cell r="A2154">
            <v>0</v>
          </cell>
          <cell r="B2154">
            <v>0</v>
          </cell>
          <cell r="C2154">
            <v>0</v>
          </cell>
        </row>
        <row r="2155">
          <cell r="A2155">
            <v>0</v>
          </cell>
          <cell r="B2155">
            <v>0</v>
          </cell>
          <cell r="C2155">
            <v>0</v>
          </cell>
        </row>
        <row r="2156">
          <cell r="A2156">
            <v>0</v>
          </cell>
          <cell r="B2156">
            <v>0</v>
          </cell>
          <cell r="C2156">
            <v>0</v>
          </cell>
        </row>
        <row r="2157">
          <cell r="A2157">
            <v>0</v>
          </cell>
          <cell r="B2157">
            <v>0</v>
          </cell>
          <cell r="C2157">
            <v>0</v>
          </cell>
        </row>
        <row r="2158">
          <cell r="A2158">
            <v>0</v>
          </cell>
          <cell r="B2158">
            <v>0</v>
          </cell>
          <cell r="C2158">
            <v>0</v>
          </cell>
        </row>
        <row r="2159">
          <cell r="A2159">
            <v>0</v>
          </cell>
          <cell r="B2159">
            <v>0</v>
          </cell>
          <cell r="C2159">
            <v>0</v>
          </cell>
        </row>
        <row r="2160">
          <cell r="A2160">
            <v>0</v>
          </cell>
          <cell r="B2160">
            <v>0</v>
          </cell>
          <cell r="C2160">
            <v>0</v>
          </cell>
        </row>
        <row r="2161">
          <cell r="A2161">
            <v>0</v>
          </cell>
          <cell r="B2161">
            <v>0</v>
          </cell>
          <cell r="C2161">
            <v>0</v>
          </cell>
        </row>
        <row r="2162">
          <cell r="A2162">
            <v>0</v>
          </cell>
          <cell r="B2162">
            <v>0</v>
          </cell>
          <cell r="C2162">
            <v>0</v>
          </cell>
        </row>
        <row r="2163">
          <cell r="A2163">
            <v>0</v>
          </cell>
          <cell r="B2163">
            <v>0</v>
          </cell>
          <cell r="C2163">
            <v>0</v>
          </cell>
        </row>
        <row r="2164">
          <cell r="A2164">
            <v>0</v>
          </cell>
          <cell r="B2164">
            <v>0</v>
          </cell>
          <cell r="C2164">
            <v>0</v>
          </cell>
        </row>
        <row r="2165">
          <cell r="A2165">
            <v>0</v>
          </cell>
          <cell r="B2165">
            <v>0</v>
          </cell>
          <cell r="C2165">
            <v>0</v>
          </cell>
        </row>
        <row r="2166">
          <cell r="A2166">
            <v>0</v>
          </cell>
          <cell r="B2166">
            <v>0</v>
          </cell>
          <cell r="C2166">
            <v>0</v>
          </cell>
        </row>
        <row r="2167">
          <cell r="A2167">
            <v>0</v>
          </cell>
          <cell r="B2167">
            <v>0</v>
          </cell>
          <cell r="C2167">
            <v>0</v>
          </cell>
        </row>
        <row r="2168">
          <cell r="A2168">
            <v>0</v>
          </cell>
          <cell r="B2168">
            <v>0</v>
          </cell>
          <cell r="C2168">
            <v>0</v>
          </cell>
        </row>
        <row r="2169">
          <cell r="A2169">
            <v>0</v>
          </cell>
          <cell r="B2169">
            <v>0</v>
          </cell>
          <cell r="C2169">
            <v>0</v>
          </cell>
        </row>
        <row r="2170">
          <cell r="A2170">
            <v>0</v>
          </cell>
          <cell r="B2170">
            <v>0</v>
          </cell>
          <cell r="C2170">
            <v>0</v>
          </cell>
        </row>
        <row r="2171">
          <cell r="A2171">
            <v>0</v>
          </cell>
          <cell r="B2171">
            <v>0</v>
          </cell>
          <cell r="C2171">
            <v>0</v>
          </cell>
        </row>
        <row r="2172">
          <cell r="A2172">
            <v>0</v>
          </cell>
          <cell r="B2172">
            <v>0</v>
          </cell>
          <cell r="C2172">
            <v>0</v>
          </cell>
        </row>
        <row r="2173">
          <cell r="A2173">
            <v>0</v>
          </cell>
          <cell r="B2173">
            <v>0</v>
          </cell>
          <cell r="C2173">
            <v>0</v>
          </cell>
        </row>
        <row r="2174">
          <cell r="A2174">
            <v>0</v>
          </cell>
          <cell r="B2174">
            <v>0</v>
          </cell>
          <cell r="C2174">
            <v>0</v>
          </cell>
        </row>
        <row r="2175">
          <cell r="A2175">
            <v>0</v>
          </cell>
          <cell r="B2175">
            <v>0</v>
          </cell>
          <cell r="C2175">
            <v>0</v>
          </cell>
        </row>
        <row r="2176">
          <cell r="A2176">
            <v>0</v>
          </cell>
          <cell r="B2176">
            <v>0</v>
          </cell>
          <cell r="C2176">
            <v>0</v>
          </cell>
        </row>
        <row r="2177">
          <cell r="A2177">
            <v>0</v>
          </cell>
          <cell r="B2177">
            <v>0</v>
          </cell>
          <cell r="C2177">
            <v>0</v>
          </cell>
        </row>
        <row r="2178">
          <cell r="A2178">
            <v>0</v>
          </cell>
          <cell r="B2178">
            <v>0</v>
          </cell>
          <cell r="C2178">
            <v>0</v>
          </cell>
        </row>
        <row r="2179">
          <cell r="A2179">
            <v>0</v>
          </cell>
          <cell r="B2179">
            <v>0</v>
          </cell>
          <cell r="C2179">
            <v>0</v>
          </cell>
        </row>
        <row r="2180">
          <cell r="A2180">
            <v>0</v>
          </cell>
          <cell r="B2180">
            <v>0</v>
          </cell>
          <cell r="C2180">
            <v>0</v>
          </cell>
        </row>
        <row r="2181">
          <cell r="A2181">
            <v>0</v>
          </cell>
          <cell r="B2181">
            <v>0</v>
          </cell>
          <cell r="C2181">
            <v>0</v>
          </cell>
        </row>
        <row r="2182">
          <cell r="A2182">
            <v>0</v>
          </cell>
          <cell r="B2182">
            <v>0</v>
          </cell>
          <cell r="C2182">
            <v>0</v>
          </cell>
        </row>
        <row r="2183">
          <cell r="A2183">
            <v>0</v>
          </cell>
          <cell r="B2183">
            <v>0</v>
          </cell>
          <cell r="C2183">
            <v>0</v>
          </cell>
        </row>
        <row r="2184">
          <cell r="A2184">
            <v>0</v>
          </cell>
          <cell r="B2184">
            <v>0</v>
          </cell>
          <cell r="C2184">
            <v>0</v>
          </cell>
        </row>
        <row r="2185">
          <cell r="A2185">
            <v>0</v>
          </cell>
          <cell r="B2185">
            <v>0</v>
          </cell>
          <cell r="C2185">
            <v>0</v>
          </cell>
        </row>
        <row r="2186">
          <cell r="A2186">
            <v>0</v>
          </cell>
          <cell r="B2186">
            <v>0</v>
          </cell>
          <cell r="C2186">
            <v>0</v>
          </cell>
        </row>
        <row r="2187">
          <cell r="A2187">
            <v>0</v>
          </cell>
          <cell r="B2187">
            <v>0</v>
          </cell>
          <cell r="C2187">
            <v>0</v>
          </cell>
        </row>
        <row r="2188">
          <cell r="A2188">
            <v>0</v>
          </cell>
          <cell r="B2188">
            <v>0</v>
          </cell>
          <cell r="C2188">
            <v>0</v>
          </cell>
        </row>
        <row r="2189">
          <cell r="A2189">
            <v>0</v>
          </cell>
          <cell r="B2189">
            <v>0</v>
          </cell>
          <cell r="C2189">
            <v>0</v>
          </cell>
        </row>
        <row r="2190">
          <cell r="A2190">
            <v>0</v>
          </cell>
          <cell r="B2190">
            <v>0</v>
          </cell>
          <cell r="C2190">
            <v>0</v>
          </cell>
        </row>
        <row r="2191">
          <cell r="A2191">
            <v>0</v>
          </cell>
          <cell r="B2191">
            <v>0</v>
          </cell>
          <cell r="C2191">
            <v>0</v>
          </cell>
        </row>
        <row r="2192">
          <cell r="A2192">
            <v>0</v>
          </cell>
          <cell r="B2192">
            <v>0</v>
          </cell>
          <cell r="C2192">
            <v>0</v>
          </cell>
        </row>
        <row r="2193">
          <cell r="A2193">
            <v>0</v>
          </cell>
          <cell r="B2193">
            <v>0</v>
          </cell>
          <cell r="C2193">
            <v>0</v>
          </cell>
        </row>
        <row r="2194">
          <cell r="A2194">
            <v>0</v>
          </cell>
          <cell r="B2194">
            <v>0</v>
          </cell>
          <cell r="C2194">
            <v>0</v>
          </cell>
        </row>
        <row r="2195">
          <cell r="A2195">
            <v>0</v>
          </cell>
          <cell r="B2195">
            <v>0</v>
          </cell>
          <cell r="C2195">
            <v>0</v>
          </cell>
        </row>
        <row r="2196">
          <cell r="A2196">
            <v>0</v>
          </cell>
          <cell r="B2196">
            <v>0</v>
          </cell>
          <cell r="C2196">
            <v>0</v>
          </cell>
        </row>
        <row r="2197">
          <cell r="A2197">
            <v>0</v>
          </cell>
          <cell r="B2197">
            <v>0</v>
          </cell>
          <cell r="C2197">
            <v>0</v>
          </cell>
        </row>
        <row r="2198">
          <cell r="A2198">
            <v>0</v>
          </cell>
          <cell r="B2198">
            <v>0</v>
          </cell>
          <cell r="C2198">
            <v>0</v>
          </cell>
        </row>
        <row r="2199">
          <cell r="A2199">
            <v>0</v>
          </cell>
          <cell r="B2199">
            <v>0</v>
          </cell>
          <cell r="C2199">
            <v>0</v>
          </cell>
        </row>
        <row r="2200">
          <cell r="A2200">
            <v>0</v>
          </cell>
          <cell r="B2200">
            <v>0</v>
          </cell>
          <cell r="C2200">
            <v>0</v>
          </cell>
        </row>
        <row r="2201">
          <cell r="A2201">
            <v>0</v>
          </cell>
          <cell r="B2201">
            <v>0</v>
          </cell>
          <cell r="C2201">
            <v>0</v>
          </cell>
        </row>
        <row r="2202">
          <cell r="A2202">
            <v>0</v>
          </cell>
          <cell r="B2202">
            <v>0</v>
          </cell>
          <cell r="C2202">
            <v>0</v>
          </cell>
        </row>
        <row r="2203">
          <cell r="A2203">
            <v>0</v>
          </cell>
          <cell r="B2203">
            <v>0</v>
          </cell>
          <cell r="C2203">
            <v>0</v>
          </cell>
        </row>
        <row r="2204">
          <cell r="A2204">
            <v>0</v>
          </cell>
          <cell r="B2204">
            <v>0</v>
          </cell>
          <cell r="C2204">
            <v>0</v>
          </cell>
        </row>
        <row r="2205">
          <cell r="A2205">
            <v>0</v>
          </cell>
          <cell r="B2205">
            <v>0</v>
          </cell>
          <cell r="C2205">
            <v>0</v>
          </cell>
        </row>
        <row r="2206">
          <cell r="A2206">
            <v>0</v>
          </cell>
          <cell r="B2206">
            <v>0</v>
          </cell>
          <cell r="C2206">
            <v>0</v>
          </cell>
        </row>
        <row r="2207">
          <cell r="A2207">
            <v>0</v>
          </cell>
          <cell r="B2207">
            <v>0</v>
          </cell>
          <cell r="C2207">
            <v>0</v>
          </cell>
        </row>
        <row r="2208">
          <cell r="A2208">
            <v>0</v>
          </cell>
          <cell r="B2208">
            <v>0</v>
          </cell>
          <cell r="C2208">
            <v>0</v>
          </cell>
        </row>
        <row r="2209">
          <cell r="A2209">
            <v>0</v>
          </cell>
          <cell r="B2209">
            <v>0</v>
          </cell>
          <cell r="C2209">
            <v>0</v>
          </cell>
        </row>
        <row r="2210">
          <cell r="A2210">
            <v>0</v>
          </cell>
          <cell r="B2210">
            <v>0</v>
          </cell>
          <cell r="C2210">
            <v>0</v>
          </cell>
        </row>
        <row r="2211">
          <cell r="A2211">
            <v>0</v>
          </cell>
          <cell r="B2211">
            <v>0</v>
          </cell>
          <cell r="C2211">
            <v>0</v>
          </cell>
        </row>
        <row r="2212">
          <cell r="A2212">
            <v>0</v>
          </cell>
          <cell r="B2212">
            <v>0</v>
          </cell>
          <cell r="C2212">
            <v>0</v>
          </cell>
        </row>
        <row r="2213">
          <cell r="A2213">
            <v>0</v>
          </cell>
          <cell r="B2213">
            <v>0</v>
          </cell>
          <cell r="C2213">
            <v>0</v>
          </cell>
        </row>
        <row r="2214">
          <cell r="A2214">
            <v>0</v>
          </cell>
          <cell r="B2214">
            <v>0</v>
          </cell>
          <cell r="C2214">
            <v>0</v>
          </cell>
        </row>
        <row r="2215">
          <cell r="A2215">
            <v>0</v>
          </cell>
          <cell r="B2215">
            <v>0</v>
          </cell>
          <cell r="C2215">
            <v>0</v>
          </cell>
        </row>
        <row r="2216">
          <cell r="A2216">
            <v>0</v>
          </cell>
          <cell r="B2216">
            <v>0</v>
          </cell>
          <cell r="C2216">
            <v>0</v>
          </cell>
        </row>
        <row r="2217">
          <cell r="A2217">
            <v>0</v>
          </cell>
          <cell r="B2217">
            <v>0</v>
          </cell>
          <cell r="C2217">
            <v>0</v>
          </cell>
        </row>
        <row r="2218">
          <cell r="A2218">
            <v>0</v>
          </cell>
          <cell r="B2218">
            <v>0</v>
          </cell>
          <cell r="C2218">
            <v>0</v>
          </cell>
        </row>
        <row r="2219">
          <cell r="A2219">
            <v>0</v>
          </cell>
          <cell r="B2219">
            <v>0</v>
          </cell>
          <cell r="C2219">
            <v>0</v>
          </cell>
        </row>
        <row r="2220">
          <cell r="A2220">
            <v>0</v>
          </cell>
          <cell r="B2220">
            <v>0</v>
          </cell>
          <cell r="C2220">
            <v>0</v>
          </cell>
        </row>
        <row r="2221">
          <cell r="A2221">
            <v>0</v>
          </cell>
          <cell r="B2221">
            <v>0</v>
          </cell>
          <cell r="C2221">
            <v>0</v>
          </cell>
        </row>
        <row r="2222">
          <cell r="A2222">
            <v>0</v>
          </cell>
          <cell r="B2222">
            <v>0</v>
          </cell>
          <cell r="C2222">
            <v>0</v>
          </cell>
        </row>
        <row r="2223">
          <cell r="A2223">
            <v>0</v>
          </cell>
          <cell r="B2223">
            <v>0</v>
          </cell>
          <cell r="C2223">
            <v>0</v>
          </cell>
        </row>
        <row r="2224">
          <cell r="A2224">
            <v>0</v>
          </cell>
          <cell r="B2224">
            <v>0</v>
          </cell>
          <cell r="C2224">
            <v>0</v>
          </cell>
        </row>
        <row r="2225">
          <cell r="A2225">
            <v>0</v>
          </cell>
          <cell r="B2225">
            <v>0</v>
          </cell>
          <cell r="C2225">
            <v>0</v>
          </cell>
        </row>
        <row r="2226">
          <cell r="A2226">
            <v>0</v>
          </cell>
          <cell r="B2226">
            <v>0</v>
          </cell>
          <cell r="C2226">
            <v>0</v>
          </cell>
        </row>
        <row r="2227">
          <cell r="A2227">
            <v>0</v>
          </cell>
          <cell r="B2227">
            <v>0</v>
          </cell>
          <cell r="C2227">
            <v>0</v>
          </cell>
        </row>
        <row r="2228">
          <cell r="A2228">
            <v>0</v>
          </cell>
          <cell r="B2228">
            <v>0</v>
          </cell>
          <cell r="C2228">
            <v>0</v>
          </cell>
        </row>
        <row r="2229">
          <cell r="A2229">
            <v>0</v>
          </cell>
          <cell r="B2229">
            <v>0</v>
          </cell>
          <cell r="C2229">
            <v>0</v>
          </cell>
        </row>
        <row r="2230">
          <cell r="A2230">
            <v>0</v>
          </cell>
          <cell r="B2230">
            <v>0</v>
          </cell>
          <cell r="C2230">
            <v>0</v>
          </cell>
        </row>
        <row r="2231">
          <cell r="A2231">
            <v>0</v>
          </cell>
          <cell r="B2231">
            <v>0</v>
          </cell>
          <cell r="C2231">
            <v>0</v>
          </cell>
        </row>
        <row r="2232">
          <cell r="A2232">
            <v>0</v>
          </cell>
          <cell r="B2232">
            <v>0</v>
          </cell>
          <cell r="C2232">
            <v>0</v>
          </cell>
        </row>
        <row r="2233">
          <cell r="A2233">
            <v>0</v>
          </cell>
          <cell r="B2233">
            <v>0</v>
          </cell>
          <cell r="C2233">
            <v>0</v>
          </cell>
        </row>
        <row r="2234">
          <cell r="A2234">
            <v>0</v>
          </cell>
          <cell r="B2234">
            <v>0</v>
          </cell>
          <cell r="C2234">
            <v>0</v>
          </cell>
        </row>
        <row r="2235">
          <cell r="A2235">
            <v>0</v>
          </cell>
          <cell r="B2235">
            <v>0</v>
          </cell>
          <cell r="C2235">
            <v>0</v>
          </cell>
        </row>
        <row r="2236">
          <cell r="A2236">
            <v>0</v>
          </cell>
          <cell r="B2236">
            <v>0</v>
          </cell>
          <cell r="C2236">
            <v>0</v>
          </cell>
        </row>
        <row r="2237">
          <cell r="A2237">
            <v>0</v>
          </cell>
          <cell r="B2237">
            <v>0</v>
          </cell>
          <cell r="C2237">
            <v>0</v>
          </cell>
        </row>
        <row r="2238">
          <cell r="A2238">
            <v>0</v>
          </cell>
          <cell r="B2238">
            <v>0</v>
          </cell>
          <cell r="C2238">
            <v>0</v>
          </cell>
        </row>
        <row r="2239">
          <cell r="A2239">
            <v>0</v>
          </cell>
          <cell r="B2239">
            <v>0</v>
          </cell>
          <cell r="C2239">
            <v>0</v>
          </cell>
        </row>
        <row r="2240">
          <cell r="A2240">
            <v>0</v>
          </cell>
          <cell r="B2240">
            <v>0</v>
          </cell>
          <cell r="C2240">
            <v>0</v>
          </cell>
        </row>
        <row r="2241">
          <cell r="A2241">
            <v>0</v>
          </cell>
          <cell r="B2241">
            <v>0</v>
          </cell>
          <cell r="C2241">
            <v>0</v>
          </cell>
        </row>
        <row r="2242">
          <cell r="A2242">
            <v>0</v>
          </cell>
          <cell r="B2242">
            <v>0</v>
          </cell>
          <cell r="C2242">
            <v>0</v>
          </cell>
        </row>
        <row r="2243">
          <cell r="A2243">
            <v>0</v>
          </cell>
          <cell r="B2243">
            <v>0</v>
          </cell>
          <cell r="C2243">
            <v>0</v>
          </cell>
        </row>
        <row r="2244">
          <cell r="A2244">
            <v>0</v>
          </cell>
          <cell r="B2244">
            <v>0</v>
          </cell>
          <cell r="C2244">
            <v>0</v>
          </cell>
        </row>
        <row r="2245">
          <cell r="A2245">
            <v>0</v>
          </cell>
          <cell r="B2245">
            <v>0</v>
          </cell>
          <cell r="C2245">
            <v>0</v>
          </cell>
        </row>
        <row r="2246">
          <cell r="A2246">
            <v>0</v>
          </cell>
          <cell r="B2246">
            <v>0</v>
          </cell>
          <cell r="C2246">
            <v>0</v>
          </cell>
        </row>
        <row r="2247">
          <cell r="A2247">
            <v>0</v>
          </cell>
          <cell r="B2247">
            <v>0</v>
          </cell>
          <cell r="C2247">
            <v>0</v>
          </cell>
        </row>
        <row r="2248">
          <cell r="A2248">
            <v>0</v>
          </cell>
          <cell r="B2248">
            <v>0</v>
          </cell>
          <cell r="C2248">
            <v>0</v>
          </cell>
        </row>
        <row r="2249">
          <cell r="A2249">
            <v>0</v>
          </cell>
          <cell r="B2249">
            <v>0</v>
          </cell>
          <cell r="C2249">
            <v>0</v>
          </cell>
        </row>
        <row r="2250">
          <cell r="A2250">
            <v>0</v>
          </cell>
          <cell r="B2250">
            <v>0</v>
          </cell>
          <cell r="C2250">
            <v>0</v>
          </cell>
        </row>
        <row r="2251">
          <cell r="A2251">
            <v>0</v>
          </cell>
          <cell r="B2251">
            <v>0</v>
          </cell>
          <cell r="C2251">
            <v>0</v>
          </cell>
        </row>
        <row r="2252">
          <cell r="A2252">
            <v>0</v>
          </cell>
          <cell r="B2252">
            <v>0</v>
          </cell>
          <cell r="C2252">
            <v>0</v>
          </cell>
        </row>
        <row r="2253">
          <cell r="A2253">
            <v>0</v>
          </cell>
          <cell r="B2253">
            <v>0</v>
          </cell>
          <cell r="C2253">
            <v>0</v>
          </cell>
        </row>
        <row r="2254">
          <cell r="A2254">
            <v>0</v>
          </cell>
          <cell r="B2254">
            <v>0</v>
          </cell>
          <cell r="C2254">
            <v>0</v>
          </cell>
        </row>
        <row r="2255">
          <cell r="A2255">
            <v>0</v>
          </cell>
          <cell r="B2255">
            <v>0</v>
          </cell>
          <cell r="C2255">
            <v>0</v>
          </cell>
        </row>
        <row r="2256">
          <cell r="A2256">
            <v>0</v>
          </cell>
          <cell r="B2256">
            <v>0</v>
          </cell>
          <cell r="C2256">
            <v>0</v>
          </cell>
        </row>
        <row r="2257">
          <cell r="A2257">
            <v>0</v>
          </cell>
          <cell r="B2257">
            <v>0</v>
          </cell>
          <cell r="C2257">
            <v>0</v>
          </cell>
        </row>
        <row r="2258">
          <cell r="A2258">
            <v>0</v>
          </cell>
          <cell r="B2258">
            <v>0</v>
          </cell>
          <cell r="C2258">
            <v>0</v>
          </cell>
        </row>
        <row r="2259">
          <cell r="A2259">
            <v>0</v>
          </cell>
          <cell r="B2259">
            <v>0</v>
          </cell>
          <cell r="C2259">
            <v>0</v>
          </cell>
        </row>
        <row r="2260">
          <cell r="A2260">
            <v>0</v>
          </cell>
          <cell r="B2260">
            <v>0</v>
          </cell>
          <cell r="C2260">
            <v>0</v>
          </cell>
        </row>
        <row r="2261">
          <cell r="A2261">
            <v>0</v>
          </cell>
          <cell r="B2261">
            <v>0</v>
          </cell>
          <cell r="C2261">
            <v>0</v>
          </cell>
        </row>
        <row r="2262">
          <cell r="A2262">
            <v>0</v>
          </cell>
          <cell r="B2262">
            <v>0</v>
          </cell>
          <cell r="C2262">
            <v>0</v>
          </cell>
        </row>
        <row r="2263">
          <cell r="A2263">
            <v>0</v>
          </cell>
          <cell r="B2263">
            <v>0</v>
          </cell>
          <cell r="C2263">
            <v>0</v>
          </cell>
        </row>
        <row r="2264">
          <cell r="A2264">
            <v>0</v>
          </cell>
          <cell r="B2264">
            <v>0</v>
          </cell>
          <cell r="C2264">
            <v>0</v>
          </cell>
        </row>
        <row r="2265">
          <cell r="A2265">
            <v>0</v>
          </cell>
          <cell r="B2265">
            <v>0</v>
          </cell>
          <cell r="C2265">
            <v>0</v>
          </cell>
        </row>
        <row r="2266">
          <cell r="A2266">
            <v>0</v>
          </cell>
          <cell r="B2266">
            <v>0</v>
          </cell>
          <cell r="C2266">
            <v>0</v>
          </cell>
        </row>
        <row r="2267">
          <cell r="A2267">
            <v>0</v>
          </cell>
          <cell r="B2267">
            <v>0</v>
          </cell>
          <cell r="C2267">
            <v>0</v>
          </cell>
        </row>
        <row r="2268">
          <cell r="A2268">
            <v>0</v>
          </cell>
          <cell r="B2268">
            <v>0</v>
          </cell>
          <cell r="C2268">
            <v>0</v>
          </cell>
        </row>
        <row r="2269">
          <cell r="A2269">
            <v>0</v>
          </cell>
          <cell r="B2269">
            <v>0</v>
          </cell>
          <cell r="C2269">
            <v>0</v>
          </cell>
        </row>
        <row r="2270">
          <cell r="A2270">
            <v>0</v>
          </cell>
          <cell r="B2270">
            <v>0</v>
          </cell>
          <cell r="C2270">
            <v>0</v>
          </cell>
        </row>
        <row r="2271">
          <cell r="A2271">
            <v>0</v>
          </cell>
          <cell r="B2271">
            <v>0</v>
          </cell>
          <cell r="C2271">
            <v>0</v>
          </cell>
        </row>
        <row r="2272">
          <cell r="A2272">
            <v>0</v>
          </cell>
          <cell r="B2272">
            <v>0</v>
          </cell>
          <cell r="C2272">
            <v>0</v>
          </cell>
        </row>
        <row r="2273">
          <cell r="A2273">
            <v>0</v>
          </cell>
          <cell r="B2273">
            <v>0</v>
          </cell>
          <cell r="C2273">
            <v>0</v>
          </cell>
        </row>
        <row r="2274">
          <cell r="A2274">
            <v>0</v>
          </cell>
          <cell r="B2274">
            <v>0</v>
          </cell>
          <cell r="C2274">
            <v>0</v>
          </cell>
        </row>
        <row r="2275">
          <cell r="A2275">
            <v>0</v>
          </cell>
          <cell r="B2275">
            <v>0</v>
          </cell>
          <cell r="C2275">
            <v>0</v>
          </cell>
        </row>
        <row r="2276">
          <cell r="A2276">
            <v>0</v>
          </cell>
          <cell r="B2276">
            <v>0</v>
          </cell>
          <cell r="C2276">
            <v>0</v>
          </cell>
        </row>
        <row r="2277">
          <cell r="A2277">
            <v>0</v>
          </cell>
          <cell r="B2277">
            <v>0</v>
          </cell>
          <cell r="C2277">
            <v>0</v>
          </cell>
        </row>
        <row r="2278">
          <cell r="A2278">
            <v>0</v>
          </cell>
          <cell r="B2278">
            <v>0</v>
          </cell>
          <cell r="C2278">
            <v>0</v>
          </cell>
        </row>
        <row r="2279">
          <cell r="A2279">
            <v>0</v>
          </cell>
          <cell r="B2279">
            <v>0</v>
          </cell>
          <cell r="C2279">
            <v>0</v>
          </cell>
        </row>
        <row r="2280">
          <cell r="A2280">
            <v>0</v>
          </cell>
          <cell r="B2280">
            <v>0</v>
          </cell>
          <cell r="C2280">
            <v>0</v>
          </cell>
        </row>
        <row r="2281">
          <cell r="A2281">
            <v>0</v>
          </cell>
          <cell r="B2281">
            <v>0</v>
          </cell>
          <cell r="C2281">
            <v>0</v>
          </cell>
        </row>
        <row r="2282">
          <cell r="A2282">
            <v>0</v>
          </cell>
          <cell r="B2282">
            <v>0</v>
          </cell>
          <cell r="C2282">
            <v>0</v>
          </cell>
        </row>
        <row r="2283">
          <cell r="A2283">
            <v>0</v>
          </cell>
          <cell r="B2283">
            <v>0</v>
          </cell>
          <cell r="C2283">
            <v>0</v>
          </cell>
        </row>
        <row r="2284">
          <cell r="A2284">
            <v>0</v>
          </cell>
          <cell r="B2284">
            <v>0</v>
          </cell>
          <cell r="C2284">
            <v>0</v>
          </cell>
        </row>
        <row r="2285">
          <cell r="A2285">
            <v>0</v>
          </cell>
          <cell r="B2285">
            <v>0</v>
          </cell>
          <cell r="C2285">
            <v>0</v>
          </cell>
        </row>
        <row r="2286">
          <cell r="A2286">
            <v>0</v>
          </cell>
          <cell r="B2286">
            <v>0</v>
          </cell>
          <cell r="C2286">
            <v>0</v>
          </cell>
        </row>
        <row r="2287">
          <cell r="A2287">
            <v>0</v>
          </cell>
          <cell r="B2287">
            <v>0</v>
          </cell>
          <cell r="C2287">
            <v>0</v>
          </cell>
        </row>
        <row r="2288">
          <cell r="A2288">
            <v>0</v>
          </cell>
          <cell r="B2288">
            <v>0</v>
          </cell>
          <cell r="C2288">
            <v>0</v>
          </cell>
        </row>
        <row r="2289">
          <cell r="A2289">
            <v>0</v>
          </cell>
          <cell r="B2289">
            <v>0</v>
          </cell>
          <cell r="C2289">
            <v>0</v>
          </cell>
        </row>
        <row r="2290">
          <cell r="A2290">
            <v>0</v>
          </cell>
          <cell r="B2290">
            <v>0</v>
          </cell>
          <cell r="C2290">
            <v>0</v>
          </cell>
        </row>
        <row r="2291">
          <cell r="A2291">
            <v>0</v>
          </cell>
          <cell r="B2291">
            <v>0</v>
          </cell>
          <cell r="C2291">
            <v>0</v>
          </cell>
        </row>
        <row r="2292">
          <cell r="A2292">
            <v>0</v>
          </cell>
          <cell r="B2292">
            <v>0</v>
          </cell>
          <cell r="C2292">
            <v>0</v>
          </cell>
        </row>
        <row r="2293">
          <cell r="A2293">
            <v>0</v>
          </cell>
          <cell r="B2293">
            <v>0</v>
          </cell>
          <cell r="C2293">
            <v>0</v>
          </cell>
        </row>
        <row r="2294">
          <cell r="A2294">
            <v>0</v>
          </cell>
          <cell r="B2294">
            <v>0</v>
          </cell>
          <cell r="C2294">
            <v>0</v>
          </cell>
        </row>
        <row r="2295">
          <cell r="A2295">
            <v>0</v>
          </cell>
          <cell r="B2295">
            <v>0</v>
          </cell>
          <cell r="C2295">
            <v>0</v>
          </cell>
        </row>
        <row r="2296">
          <cell r="A2296">
            <v>0</v>
          </cell>
          <cell r="B2296">
            <v>0</v>
          </cell>
          <cell r="C2296">
            <v>0</v>
          </cell>
        </row>
        <row r="2297">
          <cell r="A2297">
            <v>0</v>
          </cell>
          <cell r="B2297">
            <v>0</v>
          </cell>
          <cell r="C2297">
            <v>0</v>
          </cell>
        </row>
        <row r="2298">
          <cell r="A2298">
            <v>0</v>
          </cell>
          <cell r="B2298">
            <v>0</v>
          </cell>
          <cell r="C2298">
            <v>0</v>
          </cell>
        </row>
        <row r="2299">
          <cell r="A2299">
            <v>0</v>
          </cell>
          <cell r="B2299">
            <v>0</v>
          </cell>
          <cell r="C2299">
            <v>0</v>
          </cell>
        </row>
        <row r="2300">
          <cell r="A2300">
            <v>0</v>
          </cell>
          <cell r="B2300">
            <v>0</v>
          </cell>
          <cell r="C2300">
            <v>0</v>
          </cell>
        </row>
        <row r="2301">
          <cell r="A2301">
            <v>0</v>
          </cell>
          <cell r="B2301">
            <v>0</v>
          </cell>
          <cell r="C2301">
            <v>0</v>
          </cell>
        </row>
        <row r="2302">
          <cell r="A2302">
            <v>0</v>
          </cell>
          <cell r="B2302">
            <v>0</v>
          </cell>
          <cell r="C2302">
            <v>0</v>
          </cell>
        </row>
        <row r="2303">
          <cell r="A2303">
            <v>0</v>
          </cell>
          <cell r="B2303">
            <v>0</v>
          </cell>
          <cell r="C2303">
            <v>0</v>
          </cell>
        </row>
        <row r="2304">
          <cell r="A2304">
            <v>0</v>
          </cell>
          <cell r="B2304">
            <v>0</v>
          </cell>
          <cell r="C2304">
            <v>0</v>
          </cell>
        </row>
        <row r="2305">
          <cell r="A2305">
            <v>0</v>
          </cell>
          <cell r="B2305">
            <v>0</v>
          </cell>
          <cell r="C2305">
            <v>0</v>
          </cell>
        </row>
        <row r="2306">
          <cell r="A2306">
            <v>0</v>
          </cell>
          <cell r="B2306">
            <v>0</v>
          </cell>
          <cell r="C2306">
            <v>0</v>
          </cell>
        </row>
        <row r="2307">
          <cell r="A2307">
            <v>0</v>
          </cell>
          <cell r="B2307">
            <v>0</v>
          </cell>
          <cell r="C2307">
            <v>0</v>
          </cell>
        </row>
        <row r="2308">
          <cell r="A2308">
            <v>0</v>
          </cell>
          <cell r="B2308">
            <v>0</v>
          </cell>
          <cell r="C2308">
            <v>0</v>
          </cell>
        </row>
        <row r="2309">
          <cell r="A2309">
            <v>0</v>
          </cell>
          <cell r="B2309">
            <v>0</v>
          </cell>
          <cell r="C2309">
            <v>0</v>
          </cell>
        </row>
        <row r="2310">
          <cell r="A2310">
            <v>0</v>
          </cell>
          <cell r="B2310">
            <v>0</v>
          </cell>
          <cell r="C2310">
            <v>0</v>
          </cell>
        </row>
        <row r="2311">
          <cell r="A2311">
            <v>0</v>
          </cell>
          <cell r="B2311">
            <v>0</v>
          </cell>
          <cell r="C2311">
            <v>0</v>
          </cell>
        </row>
        <row r="2312">
          <cell r="A2312">
            <v>0</v>
          </cell>
          <cell r="B2312">
            <v>0</v>
          </cell>
          <cell r="C2312">
            <v>0</v>
          </cell>
        </row>
        <row r="2313">
          <cell r="A2313">
            <v>0</v>
          </cell>
          <cell r="B2313">
            <v>0</v>
          </cell>
          <cell r="C2313">
            <v>0</v>
          </cell>
        </row>
        <row r="2314">
          <cell r="A2314">
            <v>0</v>
          </cell>
          <cell r="B2314">
            <v>0</v>
          </cell>
          <cell r="C2314">
            <v>0</v>
          </cell>
        </row>
        <row r="2315">
          <cell r="A2315">
            <v>0</v>
          </cell>
          <cell r="B2315">
            <v>0</v>
          </cell>
          <cell r="C2315">
            <v>0</v>
          </cell>
        </row>
        <row r="2316">
          <cell r="A2316">
            <v>0</v>
          </cell>
          <cell r="B2316">
            <v>0</v>
          </cell>
          <cell r="C2316">
            <v>0</v>
          </cell>
        </row>
        <row r="2317">
          <cell r="A2317">
            <v>0</v>
          </cell>
          <cell r="B2317">
            <v>0</v>
          </cell>
          <cell r="C2317">
            <v>0</v>
          </cell>
        </row>
        <row r="2318">
          <cell r="A2318">
            <v>0</v>
          </cell>
          <cell r="B2318">
            <v>0</v>
          </cell>
          <cell r="C2318">
            <v>0</v>
          </cell>
        </row>
        <row r="2319">
          <cell r="A2319">
            <v>0</v>
          </cell>
          <cell r="B2319">
            <v>0</v>
          </cell>
          <cell r="C2319">
            <v>0</v>
          </cell>
        </row>
        <row r="2320">
          <cell r="A2320">
            <v>0</v>
          </cell>
          <cell r="B2320">
            <v>0</v>
          </cell>
          <cell r="C2320">
            <v>0</v>
          </cell>
        </row>
        <row r="2321">
          <cell r="A2321">
            <v>0</v>
          </cell>
          <cell r="B2321">
            <v>0</v>
          </cell>
          <cell r="C2321">
            <v>0</v>
          </cell>
        </row>
        <row r="2322">
          <cell r="A2322">
            <v>0</v>
          </cell>
          <cell r="B2322">
            <v>0</v>
          </cell>
          <cell r="C2322">
            <v>0</v>
          </cell>
        </row>
        <row r="2323">
          <cell r="A2323">
            <v>0</v>
          </cell>
          <cell r="B2323">
            <v>0</v>
          </cell>
          <cell r="C2323">
            <v>0</v>
          </cell>
        </row>
        <row r="2324">
          <cell r="A2324">
            <v>0</v>
          </cell>
          <cell r="B2324">
            <v>0</v>
          </cell>
          <cell r="C2324">
            <v>0</v>
          </cell>
        </row>
        <row r="2325">
          <cell r="A2325">
            <v>0</v>
          </cell>
          <cell r="B2325">
            <v>0</v>
          </cell>
          <cell r="C2325">
            <v>0</v>
          </cell>
        </row>
        <row r="2326">
          <cell r="A2326">
            <v>0</v>
          </cell>
          <cell r="B2326">
            <v>0</v>
          </cell>
          <cell r="C2326">
            <v>0</v>
          </cell>
        </row>
        <row r="2327">
          <cell r="A2327">
            <v>0</v>
          </cell>
          <cell r="B2327">
            <v>0</v>
          </cell>
          <cell r="C2327">
            <v>0</v>
          </cell>
        </row>
        <row r="2328">
          <cell r="A2328">
            <v>0</v>
          </cell>
          <cell r="B2328">
            <v>0</v>
          </cell>
          <cell r="C2328">
            <v>0</v>
          </cell>
        </row>
        <row r="2329">
          <cell r="A2329">
            <v>0</v>
          </cell>
          <cell r="B2329">
            <v>0</v>
          </cell>
          <cell r="C2329">
            <v>0</v>
          </cell>
        </row>
        <row r="2330">
          <cell r="A2330">
            <v>0</v>
          </cell>
          <cell r="B2330">
            <v>0</v>
          </cell>
          <cell r="C2330">
            <v>0</v>
          </cell>
        </row>
        <row r="2331">
          <cell r="A2331">
            <v>0</v>
          </cell>
          <cell r="B2331">
            <v>0</v>
          </cell>
          <cell r="C2331">
            <v>0</v>
          </cell>
        </row>
        <row r="2332">
          <cell r="A2332">
            <v>0</v>
          </cell>
          <cell r="B2332">
            <v>0</v>
          </cell>
          <cell r="C2332">
            <v>0</v>
          </cell>
        </row>
        <row r="2333">
          <cell r="A2333">
            <v>0</v>
          </cell>
          <cell r="B2333">
            <v>0</v>
          </cell>
          <cell r="C2333">
            <v>0</v>
          </cell>
        </row>
        <row r="2334">
          <cell r="A2334">
            <v>0</v>
          </cell>
          <cell r="B2334">
            <v>0</v>
          </cell>
          <cell r="C2334">
            <v>0</v>
          </cell>
        </row>
        <row r="2335">
          <cell r="A2335">
            <v>0</v>
          </cell>
          <cell r="B2335">
            <v>0</v>
          </cell>
          <cell r="C2335">
            <v>0</v>
          </cell>
        </row>
        <row r="2336">
          <cell r="A2336">
            <v>0</v>
          </cell>
          <cell r="B2336">
            <v>0</v>
          </cell>
          <cell r="C2336">
            <v>0</v>
          </cell>
        </row>
        <row r="2337">
          <cell r="A2337">
            <v>0</v>
          </cell>
          <cell r="B2337">
            <v>0</v>
          </cell>
          <cell r="C2337">
            <v>0</v>
          </cell>
        </row>
        <row r="2338">
          <cell r="A2338">
            <v>0</v>
          </cell>
          <cell r="B2338">
            <v>0</v>
          </cell>
          <cell r="C2338">
            <v>0</v>
          </cell>
        </row>
        <row r="2339">
          <cell r="A2339">
            <v>0</v>
          </cell>
          <cell r="B2339">
            <v>0</v>
          </cell>
          <cell r="C2339">
            <v>0</v>
          </cell>
        </row>
        <row r="2340">
          <cell r="A2340">
            <v>0</v>
          </cell>
          <cell r="B2340">
            <v>0</v>
          </cell>
          <cell r="C2340">
            <v>0</v>
          </cell>
        </row>
        <row r="2341">
          <cell r="A2341">
            <v>0</v>
          </cell>
          <cell r="B2341">
            <v>0</v>
          </cell>
          <cell r="C2341">
            <v>0</v>
          </cell>
        </row>
        <row r="2342">
          <cell r="A2342">
            <v>0</v>
          </cell>
          <cell r="B2342">
            <v>0</v>
          </cell>
          <cell r="C2342">
            <v>0</v>
          </cell>
        </row>
        <row r="2343">
          <cell r="A2343">
            <v>0</v>
          </cell>
          <cell r="B2343">
            <v>0</v>
          </cell>
          <cell r="C2343">
            <v>0</v>
          </cell>
        </row>
        <row r="2344">
          <cell r="A2344">
            <v>0</v>
          </cell>
          <cell r="B2344">
            <v>0</v>
          </cell>
          <cell r="C2344">
            <v>0</v>
          </cell>
        </row>
        <row r="2345">
          <cell r="A2345">
            <v>0</v>
          </cell>
          <cell r="B2345">
            <v>0</v>
          </cell>
          <cell r="C2345">
            <v>0</v>
          </cell>
        </row>
        <row r="2346">
          <cell r="A2346">
            <v>0</v>
          </cell>
          <cell r="B2346">
            <v>0</v>
          </cell>
          <cell r="C2346">
            <v>0</v>
          </cell>
        </row>
        <row r="2347">
          <cell r="A2347">
            <v>0</v>
          </cell>
          <cell r="B2347">
            <v>0</v>
          </cell>
          <cell r="C2347">
            <v>0</v>
          </cell>
        </row>
        <row r="2348">
          <cell r="A2348">
            <v>0</v>
          </cell>
          <cell r="B2348">
            <v>0</v>
          </cell>
          <cell r="C2348">
            <v>0</v>
          </cell>
        </row>
        <row r="2349">
          <cell r="A2349">
            <v>0</v>
          </cell>
          <cell r="B2349">
            <v>0</v>
          </cell>
          <cell r="C2349">
            <v>0</v>
          </cell>
        </row>
        <row r="2350">
          <cell r="A2350">
            <v>0</v>
          </cell>
          <cell r="B2350">
            <v>0</v>
          </cell>
          <cell r="C2350">
            <v>0</v>
          </cell>
        </row>
        <row r="2351">
          <cell r="A2351">
            <v>0</v>
          </cell>
          <cell r="B2351">
            <v>0</v>
          </cell>
          <cell r="C2351">
            <v>0</v>
          </cell>
        </row>
        <row r="2352">
          <cell r="A2352">
            <v>0</v>
          </cell>
          <cell r="B2352">
            <v>0</v>
          </cell>
          <cell r="C2352">
            <v>0</v>
          </cell>
        </row>
        <row r="2353">
          <cell r="A2353">
            <v>0</v>
          </cell>
          <cell r="B2353">
            <v>0</v>
          </cell>
          <cell r="C2353">
            <v>0</v>
          </cell>
        </row>
        <row r="2354">
          <cell r="A2354">
            <v>0</v>
          </cell>
          <cell r="B2354">
            <v>0</v>
          </cell>
          <cell r="C2354">
            <v>0</v>
          </cell>
        </row>
        <row r="2355">
          <cell r="A2355">
            <v>0</v>
          </cell>
          <cell r="B2355">
            <v>0</v>
          </cell>
          <cell r="C2355">
            <v>0</v>
          </cell>
        </row>
        <row r="2356">
          <cell r="A2356">
            <v>0</v>
          </cell>
          <cell r="B2356">
            <v>0</v>
          </cell>
          <cell r="C2356">
            <v>0</v>
          </cell>
        </row>
        <row r="2357">
          <cell r="A2357">
            <v>0</v>
          </cell>
          <cell r="B2357">
            <v>0</v>
          </cell>
          <cell r="C2357">
            <v>0</v>
          </cell>
        </row>
        <row r="2358">
          <cell r="A2358">
            <v>0</v>
          </cell>
          <cell r="B2358">
            <v>0</v>
          </cell>
          <cell r="C2358">
            <v>0</v>
          </cell>
        </row>
        <row r="2359">
          <cell r="A2359">
            <v>0</v>
          </cell>
          <cell r="B2359">
            <v>0</v>
          </cell>
          <cell r="C2359">
            <v>0</v>
          </cell>
        </row>
        <row r="2360">
          <cell r="A2360">
            <v>0</v>
          </cell>
          <cell r="B2360">
            <v>0</v>
          </cell>
          <cell r="C2360">
            <v>0</v>
          </cell>
        </row>
        <row r="2361">
          <cell r="A2361">
            <v>0</v>
          </cell>
          <cell r="B2361">
            <v>0</v>
          </cell>
          <cell r="C2361">
            <v>0</v>
          </cell>
        </row>
        <row r="2362">
          <cell r="A2362">
            <v>0</v>
          </cell>
          <cell r="B2362">
            <v>0</v>
          </cell>
          <cell r="C2362">
            <v>0</v>
          </cell>
        </row>
        <row r="2363">
          <cell r="A2363">
            <v>0</v>
          </cell>
          <cell r="B2363">
            <v>0</v>
          </cell>
          <cell r="C2363">
            <v>0</v>
          </cell>
        </row>
        <row r="2364">
          <cell r="A2364">
            <v>0</v>
          </cell>
          <cell r="B2364">
            <v>0</v>
          </cell>
          <cell r="C2364">
            <v>0</v>
          </cell>
        </row>
        <row r="2365">
          <cell r="A2365">
            <v>0</v>
          </cell>
          <cell r="B2365">
            <v>0</v>
          </cell>
          <cell r="C2365">
            <v>0</v>
          </cell>
        </row>
        <row r="2366">
          <cell r="A2366">
            <v>0</v>
          </cell>
          <cell r="B2366">
            <v>0</v>
          </cell>
          <cell r="C2366">
            <v>0</v>
          </cell>
        </row>
        <row r="2367">
          <cell r="A2367">
            <v>0</v>
          </cell>
          <cell r="B2367">
            <v>0</v>
          </cell>
          <cell r="C2367">
            <v>0</v>
          </cell>
        </row>
        <row r="2368">
          <cell r="A2368">
            <v>0</v>
          </cell>
          <cell r="B2368">
            <v>0</v>
          </cell>
          <cell r="C2368">
            <v>0</v>
          </cell>
        </row>
        <row r="2369">
          <cell r="A2369">
            <v>0</v>
          </cell>
          <cell r="B2369">
            <v>0</v>
          </cell>
          <cell r="C2369">
            <v>0</v>
          </cell>
        </row>
        <row r="2370">
          <cell r="A2370">
            <v>0</v>
          </cell>
          <cell r="B2370">
            <v>0</v>
          </cell>
          <cell r="C2370">
            <v>0</v>
          </cell>
        </row>
        <row r="2371">
          <cell r="A2371">
            <v>0</v>
          </cell>
          <cell r="B2371">
            <v>0</v>
          </cell>
          <cell r="C2371">
            <v>0</v>
          </cell>
        </row>
        <row r="2372">
          <cell r="A2372">
            <v>0</v>
          </cell>
          <cell r="B2372">
            <v>0</v>
          </cell>
          <cell r="C2372">
            <v>0</v>
          </cell>
        </row>
        <row r="2373">
          <cell r="A2373">
            <v>0</v>
          </cell>
          <cell r="B2373">
            <v>0</v>
          </cell>
          <cell r="C2373">
            <v>0</v>
          </cell>
        </row>
        <row r="2374">
          <cell r="A2374">
            <v>0</v>
          </cell>
          <cell r="B2374">
            <v>0</v>
          </cell>
          <cell r="C2374">
            <v>0</v>
          </cell>
        </row>
        <row r="2375">
          <cell r="A2375">
            <v>0</v>
          </cell>
          <cell r="B2375">
            <v>0</v>
          </cell>
          <cell r="C2375">
            <v>0</v>
          </cell>
        </row>
        <row r="2376">
          <cell r="A2376">
            <v>0</v>
          </cell>
          <cell r="B2376">
            <v>0</v>
          </cell>
          <cell r="C2376">
            <v>0</v>
          </cell>
        </row>
        <row r="2377">
          <cell r="A2377">
            <v>0</v>
          </cell>
          <cell r="B2377">
            <v>0</v>
          </cell>
          <cell r="C2377">
            <v>0</v>
          </cell>
        </row>
        <row r="2378">
          <cell r="A2378">
            <v>0</v>
          </cell>
          <cell r="B2378">
            <v>0</v>
          </cell>
          <cell r="C2378">
            <v>0</v>
          </cell>
        </row>
        <row r="2379">
          <cell r="A2379">
            <v>0</v>
          </cell>
          <cell r="B2379">
            <v>0</v>
          </cell>
          <cell r="C2379">
            <v>0</v>
          </cell>
        </row>
        <row r="2380">
          <cell r="A2380">
            <v>0</v>
          </cell>
          <cell r="B2380">
            <v>0</v>
          </cell>
          <cell r="C2380">
            <v>0</v>
          </cell>
        </row>
        <row r="2381">
          <cell r="A2381">
            <v>0</v>
          </cell>
          <cell r="B2381">
            <v>0</v>
          </cell>
          <cell r="C2381">
            <v>0</v>
          </cell>
        </row>
        <row r="2382">
          <cell r="A2382">
            <v>0</v>
          </cell>
          <cell r="B2382">
            <v>0</v>
          </cell>
          <cell r="C2382">
            <v>0</v>
          </cell>
        </row>
        <row r="2383">
          <cell r="A2383">
            <v>0</v>
          </cell>
          <cell r="B2383">
            <v>0</v>
          </cell>
          <cell r="C2383">
            <v>0</v>
          </cell>
        </row>
        <row r="2384">
          <cell r="A2384">
            <v>0</v>
          </cell>
          <cell r="B2384">
            <v>0</v>
          </cell>
          <cell r="C2384">
            <v>0</v>
          </cell>
        </row>
        <row r="2385">
          <cell r="A2385">
            <v>0</v>
          </cell>
          <cell r="B2385">
            <v>0</v>
          </cell>
          <cell r="C2385">
            <v>0</v>
          </cell>
        </row>
        <row r="2386">
          <cell r="A2386">
            <v>0</v>
          </cell>
          <cell r="B2386">
            <v>0</v>
          </cell>
          <cell r="C2386">
            <v>0</v>
          </cell>
        </row>
        <row r="2387">
          <cell r="A2387">
            <v>0</v>
          </cell>
          <cell r="B2387">
            <v>0</v>
          </cell>
          <cell r="C2387">
            <v>0</v>
          </cell>
        </row>
        <row r="2388">
          <cell r="A2388">
            <v>0</v>
          </cell>
          <cell r="B2388">
            <v>0</v>
          </cell>
          <cell r="C2388">
            <v>0</v>
          </cell>
        </row>
        <row r="2389">
          <cell r="A2389">
            <v>0</v>
          </cell>
          <cell r="B2389">
            <v>0</v>
          </cell>
          <cell r="C2389">
            <v>0</v>
          </cell>
        </row>
        <row r="2390">
          <cell r="A2390">
            <v>0</v>
          </cell>
          <cell r="B2390">
            <v>0</v>
          </cell>
          <cell r="C2390">
            <v>0</v>
          </cell>
        </row>
        <row r="2391">
          <cell r="A2391">
            <v>0</v>
          </cell>
          <cell r="B2391">
            <v>0</v>
          </cell>
          <cell r="C2391">
            <v>0</v>
          </cell>
        </row>
        <row r="2392">
          <cell r="A2392">
            <v>0</v>
          </cell>
          <cell r="B2392">
            <v>0</v>
          </cell>
          <cell r="C2392">
            <v>0</v>
          </cell>
        </row>
        <row r="2393">
          <cell r="A2393">
            <v>0</v>
          </cell>
          <cell r="B2393">
            <v>0</v>
          </cell>
          <cell r="C2393">
            <v>0</v>
          </cell>
        </row>
        <row r="2394">
          <cell r="A2394">
            <v>0</v>
          </cell>
          <cell r="B2394">
            <v>0</v>
          </cell>
          <cell r="C2394">
            <v>0</v>
          </cell>
        </row>
        <row r="2395">
          <cell r="A2395">
            <v>0</v>
          </cell>
          <cell r="B2395">
            <v>0</v>
          </cell>
          <cell r="C2395">
            <v>0</v>
          </cell>
        </row>
        <row r="2396">
          <cell r="A2396">
            <v>0</v>
          </cell>
          <cell r="B2396">
            <v>0</v>
          </cell>
          <cell r="C2396">
            <v>0</v>
          </cell>
        </row>
        <row r="2397">
          <cell r="A2397">
            <v>0</v>
          </cell>
          <cell r="B2397">
            <v>0</v>
          </cell>
          <cell r="C2397">
            <v>0</v>
          </cell>
        </row>
        <row r="2398">
          <cell r="A2398">
            <v>0</v>
          </cell>
          <cell r="B2398">
            <v>0</v>
          </cell>
          <cell r="C2398">
            <v>0</v>
          </cell>
        </row>
        <row r="2399">
          <cell r="A2399">
            <v>0</v>
          </cell>
          <cell r="B2399">
            <v>0</v>
          </cell>
          <cell r="C2399">
            <v>0</v>
          </cell>
        </row>
        <row r="2400">
          <cell r="A2400">
            <v>0</v>
          </cell>
          <cell r="B2400">
            <v>0</v>
          </cell>
          <cell r="C2400">
            <v>0</v>
          </cell>
        </row>
        <row r="2401">
          <cell r="A2401">
            <v>0</v>
          </cell>
          <cell r="B2401">
            <v>0</v>
          </cell>
          <cell r="C2401">
            <v>0</v>
          </cell>
        </row>
        <row r="2402">
          <cell r="A2402">
            <v>0</v>
          </cell>
          <cell r="B2402">
            <v>0</v>
          </cell>
          <cell r="C2402">
            <v>0</v>
          </cell>
        </row>
        <row r="2403">
          <cell r="A2403">
            <v>0</v>
          </cell>
          <cell r="B2403">
            <v>0</v>
          </cell>
          <cell r="C2403">
            <v>0</v>
          </cell>
        </row>
        <row r="2404">
          <cell r="A2404">
            <v>0</v>
          </cell>
          <cell r="B2404">
            <v>0</v>
          </cell>
          <cell r="C2404">
            <v>0</v>
          </cell>
        </row>
        <row r="2405">
          <cell r="A2405">
            <v>0</v>
          </cell>
          <cell r="B2405">
            <v>0</v>
          </cell>
          <cell r="C2405">
            <v>0</v>
          </cell>
        </row>
        <row r="2406">
          <cell r="A2406">
            <v>0</v>
          </cell>
          <cell r="B2406">
            <v>0</v>
          </cell>
          <cell r="C2406">
            <v>0</v>
          </cell>
        </row>
        <row r="2407">
          <cell r="A2407">
            <v>0</v>
          </cell>
          <cell r="B2407">
            <v>0</v>
          </cell>
          <cell r="C2407">
            <v>0</v>
          </cell>
        </row>
        <row r="2408">
          <cell r="A2408">
            <v>0</v>
          </cell>
          <cell r="B2408">
            <v>0</v>
          </cell>
          <cell r="C2408">
            <v>0</v>
          </cell>
        </row>
        <row r="2409">
          <cell r="A2409">
            <v>0</v>
          </cell>
          <cell r="B2409">
            <v>0</v>
          </cell>
          <cell r="C2409">
            <v>0</v>
          </cell>
        </row>
        <row r="2410">
          <cell r="A2410">
            <v>0</v>
          </cell>
          <cell r="B2410">
            <v>0</v>
          </cell>
          <cell r="C2410">
            <v>0</v>
          </cell>
        </row>
        <row r="2411">
          <cell r="A2411">
            <v>0</v>
          </cell>
          <cell r="B2411">
            <v>0</v>
          </cell>
          <cell r="C2411">
            <v>0</v>
          </cell>
        </row>
        <row r="2412">
          <cell r="A2412">
            <v>0</v>
          </cell>
          <cell r="B2412">
            <v>0</v>
          </cell>
          <cell r="C2412">
            <v>0</v>
          </cell>
        </row>
        <row r="2413">
          <cell r="A2413">
            <v>0</v>
          </cell>
          <cell r="B2413">
            <v>0</v>
          </cell>
          <cell r="C2413">
            <v>0</v>
          </cell>
        </row>
        <row r="2414">
          <cell r="A2414">
            <v>0</v>
          </cell>
          <cell r="B2414">
            <v>0</v>
          </cell>
          <cell r="C2414">
            <v>0</v>
          </cell>
        </row>
        <row r="2415">
          <cell r="A2415">
            <v>0</v>
          </cell>
          <cell r="B2415">
            <v>0</v>
          </cell>
          <cell r="C2415">
            <v>0</v>
          </cell>
        </row>
        <row r="2416">
          <cell r="A2416">
            <v>0</v>
          </cell>
          <cell r="B2416">
            <v>0</v>
          </cell>
          <cell r="C2416">
            <v>0</v>
          </cell>
        </row>
        <row r="2417">
          <cell r="A2417">
            <v>0</v>
          </cell>
          <cell r="B2417">
            <v>0</v>
          </cell>
          <cell r="C2417">
            <v>0</v>
          </cell>
        </row>
        <row r="2418">
          <cell r="A2418">
            <v>0</v>
          </cell>
          <cell r="B2418">
            <v>0</v>
          </cell>
          <cell r="C2418">
            <v>0</v>
          </cell>
        </row>
        <row r="2419">
          <cell r="A2419">
            <v>0</v>
          </cell>
          <cell r="B2419">
            <v>0</v>
          </cell>
          <cell r="C2419">
            <v>0</v>
          </cell>
        </row>
        <row r="2420">
          <cell r="A2420">
            <v>0</v>
          </cell>
          <cell r="B2420">
            <v>0</v>
          </cell>
          <cell r="C2420">
            <v>0</v>
          </cell>
        </row>
        <row r="2421">
          <cell r="A2421">
            <v>0</v>
          </cell>
          <cell r="B2421">
            <v>0</v>
          </cell>
          <cell r="C2421">
            <v>0</v>
          </cell>
        </row>
        <row r="2422">
          <cell r="A2422">
            <v>0</v>
          </cell>
          <cell r="B2422">
            <v>0</v>
          </cell>
          <cell r="C2422">
            <v>0</v>
          </cell>
        </row>
        <row r="2423">
          <cell r="A2423">
            <v>0</v>
          </cell>
          <cell r="B2423">
            <v>0</v>
          </cell>
          <cell r="C2423">
            <v>0</v>
          </cell>
        </row>
        <row r="2424">
          <cell r="A2424">
            <v>0</v>
          </cell>
          <cell r="B2424">
            <v>0</v>
          </cell>
          <cell r="C2424">
            <v>0</v>
          </cell>
        </row>
        <row r="2425">
          <cell r="A2425">
            <v>0</v>
          </cell>
          <cell r="B2425">
            <v>0</v>
          </cell>
          <cell r="C2425">
            <v>0</v>
          </cell>
        </row>
        <row r="2426">
          <cell r="A2426">
            <v>0</v>
          </cell>
          <cell r="B2426">
            <v>0</v>
          </cell>
          <cell r="C2426">
            <v>0</v>
          </cell>
        </row>
        <row r="2427">
          <cell r="A2427">
            <v>0</v>
          </cell>
          <cell r="B2427">
            <v>0</v>
          </cell>
          <cell r="C2427">
            <v>0</v>
          </cell>
        </row>
        <row r="2428">
          <cell r="A2428">
            <v>0</v>
          </cell>
          <cell r="B2428">
            <v>0</v>
          </cell>
          <cell r="C2428">
            <v>0</v>
          </cell>
        </row>
        <row r="2429">
          <cell r="A2429">
            <v>0</v>
          </cell>
          <cell r="B2429">
            <v>0</v>
          </cell>
          <cell r="C2429">
            <v>0</v>
          </cell>
        </row>
        <row r="2430">
          <cell r="A2430">
            <v>0</v>
          </cell>
          <cell r="B2430">
            <v>0</v>
          </cell>
          <cell r="C2430">
            <v>0</v>
          </cell>
        </row>
        <row r="2431">
          <cell r="A2431">
            <v>0</v>
          </cell>
          <cell r="B2431">
            <v>0</v>
          </cell>
          <cell r="C2431">
            <v>0</v>
          </cell>
        </row>
        <row r="2432">
          <cell r="A2432">
            <v>0</v>
          </cell>
          <cell r="B2432">
            <v>0</v>
          </cell>
          <cell r="C2432">
            <v>0</v>
          </cell>
        </row>
        <row r="2433">
          <cell r="A2433">
            <v>0</v>
          </cell>
          <cell r="B2433">
            <v>0</v>
          </cell>
          <cell r="C2433">
            <v>0</v>
          </cell>
        </row>
        <row r="2434">
          <cell r="A2434">
            <v>0</v>
          </cell>
          <cell r="B2434">
            <v>0</v>
          </cell>
          <cell r="C2434">
            <v>0</v>
          </cell>
        </row>
        <row r="2435">
          <cell r="A2435">
            <v>0</v>
          </cell>
          <cell r="B2435">
            <v>0</v>
          </cell>
          <cell r="C2435">
            <v>0</v>
          </cell>
        </row>
        <row r="2436">
          <cell r="A2436">
            <v>0</v>
          </cell>
          <cell r="B2436">
            <v>0</v>
          </cell>
          <cell r="C2436">
            <v>0</v>
          </cell>
        </row>
        <row r="2437">
          <cell r="A2437">
            <v>0</v>
          </cell>
          <cell r="B2437">
            <v>0</v>
          </cell>
          <cell r="C2437">
            <v>0</v>
          </cell>
        </row>
        <row r="2438">
          <cell r="A2438">
            <v>0</v>
          </cell>
          <cell r="B2438">
            <v>0</v>
          </cell>
          <cell r="C2438">
            <v>0</v>
          </cell>
        </row>
        <row r="2439">
          <cell r="A2439">
            <v>0</v>
          </cell>
          <cell r="B2439">
            <v>0</v>
          </cell>
          <cell r="C2439">
            <v>0</v>
          </cell>
        </row>
        <row r="2440">
          <cell r="A2440">
            <v>0</v>
          </cell>
          <cell r="B2440">
            <v>0</v>
          </cell>
          <cell r="C2440">
            <v>0</v>
          </cell>
        </row>
        <row r="2441">
          <cell r="A2441">
            <v>0</v>
          </cell>
          <cell r="B2441">
            <v>0</v>
          </cell>
          <cell r="C2441">
            <v>0</v>
          </cell>
        </row>
        <row r="2442">
          <cell r="A2442">
            <v>0</v>
          </cell>
          <cell r="B2442">
            <v>0</v>
          </cell>
          <cell r="C2442">
            <v>0</v>
          </cell>
        </row>
        <row r="2443">
          <cell r="A2443">
            <v>0</v>
          </cell>
          <cell r="B2443">
            <v>0</v>
          </cell>
          <cell r="C2443">
            <v>0</v>
          </cell>
        </row>
        <row r="2444">
          <cell r="A2444">
            <v>0</v>
          </cell>
          <cell r="B2444">
            <v>0</v>
          </cell>
          <cell r="C2444">
            <v>0</v>
          </cell>
        </row>
        <row r="2445">
          <cell r="A2445">
            <v>0</v>
          </cell>
          <cell r="B2445">
            <v>0</v>
          </cell>
          <cell r="C2445">
            <v>0</v>
          </cell>
        </row>
        <row r="2446">
          <cell r="A2446">
            <v>0</v>
          </cell>
          <cell r="B2446">
            <v>0</v>
          </cell>
          <cell r="C2446">
            <v>0</v>
          </cell>
        </row>
        <row r="2447">
          <cell r="A2447">
            <v>0</v>
          </cell>
          <cell r="B2447">
            <v>0</v>
          </cell>
          <cell r="C2447">
            <v>0</v>
          </cell>
        </row>
        <row r="2448">
          <cell r="A2448">
            <v>0</v>
          </cell>
          <cell r="B2448">
            <v>0</v>
          </cell>
          <cell r="C2448">
            <v>0</v>
          </cell>
        </row>
        <row r="2449">
          <cell r="A2449">
            <v>0</v>
          </cell>
          <cell r="B2449">
            <v>0</v>
          </cell>
          <cell r="C2449">
            <v>0</v>
          </cell>
        </row>
        <row r="2450">
          <cell r="A2450">
            <v>0</v>
          </cell>
          <cell r="B2450">
            <v>0</v>
          </cell>
          <cell r="C2450">
            <v>0</v>
          </cell>
        </row>
        <row r="2451">
          <cell r="A2451">
            <v>0</v>
          </cell>
          <cell r="B2451">
            <v>0</v>
          </cell>
          <cell r="C2451">
            <v>0</v>
          </cell>
        </row>
        <row r="2452">
          <cell r="A2452">
            <v>0</v>
          </cell>
          <cell r="B2452">
            <v>0</v>
          </cell>
          <cell r="C2452">
            <v>0</v>
          </cell>
        </row>
        <row r="2453">
          <cell r="A2453">
            <v>0</v>
          </cell>
          <cell r="B2453">
            <v>0</v>
          </cell>
          <cell r="C2453">
            <v>0</v>
          </cell>
        </row>
        <row r="2454">
          <cell r="A2454">
            <v>0</v>
          </cell>
          <cell r="B2454">
            <v>0</v>
          </cell>
          <cell r="C2454">
            <v>0</v>
          </cell>
        </row>
        <row r="2455">
          <cell r="A2455">
            <v>0</v>
          </cell>
          <cell r="B2455">
            <v>0</v>
          </cell>
          <cell r="C2455">
            <v>0</v>
          </cell>
        </row>
        <row r="2456">
          <cell r="A2456">
            <v>0</v>
          </cell>
          <cell r="B2456">
            <v>0</v>
          </cell>
          <cell r="C2456">
            <v>0</v>
          </cell>
        </row>
        <row r="2457">
          <cell r="A2457">
            <v>0</v>
          </cell>
          <cell r="B2457">
            <v>0</v>
          </cell>
          <cell r="C2457">
            <v>0</v>
          </cell>
        </row>
        <row r="2458">
          <cell r="A2458">
            <v>0</v>
          </cell>
          <cell r="B2458">
            <v>0</v>
          </cell>
          <cell r="C2458">
            <v>0</v>
          </cell>
        </row>
        <row r="2459">
          <cell r="A2459">
            <v>0</v>
          </cell>
          <cell r="B2459">
            <v>0</v>
          </cell>
          <cell r="C2459">
            <v>0</v>
          </cell>
        </row>
        <row r="2460">
          <cell r="A2460">
            <v>0</v>
          </cell>
          <cell r="B2460">
            <v>0</v>
          </cell>
          <cell r="C2460">
            <v>0</v>
          </cell>
        </row>
        <row r="2461">
          <cell r="A2461">
            <v>0</v>
          </cell>
          <cell r="B2461">
            <v>0</v>
          </cell>
          <cell r="C2461">
            <v>0</v>
          </cell>
        </row>
        <row r="2462">
          <cell r="A2462">
            <v>0</v>
          </cell>
          <cell r="B2462">
            <v>0</v>
          </cell>
          <cell r="C2462">
            <v>0</v>
          </cell>
        </row>
        <row r="2463">
          <cell r="A2463">
            <v>0</v>
          </cell>
          <cell r="B2463">
            <v>0</v>
          </cell>
          <cell r="C2463">
            <v>0</v>
          </cell>
        </row>
        <row r="2464">
          <cell r="A2464">
            <v>0</v>
          </cell>
          <cell r="B2464">
            <v>0</v>
          </cell>
          <cell r="C2464">
            <v>0</v>
          </cell>
        </row>
        <row r="2465">
          <cell r="A2465">
            <v>0</v>
          </cell>
          <cell r="B2465">
            <v>0</v>
          </cell>
          <cell r="C2465">
            <v>0</v>
          </cell>
        </row>
        <row r="2466">
          <cell r="A2466">
            <v>0</v>
          </cell>
          <cell r="B2466">
            <v>0</v>
          </cell>
          <cell r="C2466">
            <v>0</v>
          </cell>
        </row>
        <row r="2467">
          <cell r="A2467">
            <v>0</v>
          </cell>
          <cell r="B2467">
            <v>0</v>
          </cell>
          <cell r="C2467">
            <v>0</v>
          </cell>
        </row>
        <row r="2468">
          <cell r="A2468">
            <v>0</v>
          </cell>
          <cell r="B2468">
            <v>0</v>
          </cell>
          <cell r="C2468">
            <v>0</v>
          </cell>
        </row>
        <row r="2469">
          <cell r="A2469">
            <v>0</v>
          </cell>
          <cell r="B2469">
            <v>0</v>
          </cell>
          <cell r="C2469">
            <v>0</v>
          </cell>
        </row>
        <row r="2470">
          <cell r="A2470">
            <v>0</v>
          </cell>
          <cell r="B2470">
            <v>0</v>
          </cell>
          <cell r="C2470">
            <v>0</v>
          </cell>
        </row>
        <row r="2471">
          <cell r="A2471">
            <v>0</v>
          </cell>
          <cell r="B2471">
            <v>0</v>
          </cell>
          <cell r="C2471">
            <v>0</v>
          </cell>
        </row>
        <row r="2472">
          <cell r="A2472">
            <v>0</v>
          </cell>
          <cell r="B2472">
            <v>0</v>
          </cell>
          <cell r="C2472">
            <v>0</v>
          </cell>
        </row>
        <row r="2473">
          <cell r="A2473">
            <v>0</v>
          </cell>
          <cell r="B2473">
            <v>0</v>
          </cell>
          <cell r="C2473">
            <v>0</v>
          </cell>
        </row>
        <row r="2474">
          <cell r="A2474">
            <v>0</v>
          </cell>
          <cell r="B2474">
            <v>0</v>
          </cell>
          <cell r="C2474">
            <v>0</v>
          </cell>
        </row>
        <row r="2475">
          <cell r="A2475">
            <v>0</v>
          </cell>
          <cell r="B2475">
            <v>0</v>
          </cell>
          <cell r="C2475">
            <v>0</v>
          </cell>
        </row>
        <row r="2476">
          <cell r="A2476">
            <v>0</v>
          </cell>
          <cell r="B2476">
            <v>0</v>
          </cell>
          <cell r="C2476">
            <v>0</v>
          </cell>
        </row>
        <row r="2477">
          <cell r="A2477">
            <v>0</v>
          </cell>
          <cell r="B2477">
            <v>0</v>
          </cell>
          <cell r="C2477">
            <v>0</v>
          </cell>
        </row>
        <row r="2478">
          <cell r="A2478">
            <v>0</v>
          </cell>
          <cell r="B2478">
            <v>0</v>
          </cell>
          <cell r="C2478">
            <v>0</v>
          </cell>
        </row>
        <row r="2479">
          <cell r="A2479">
            <v>0</v>
          </cell>
          <cell r="B2479">
            <v>0</v>
          </cell>
          <cell r="C2479">
            <v>0</v>
          </cell>
        </row>
        <row r="2480">
          <cell r="A2480">
            <v>0</v>
          </cell>
          <cell r="B2480">
            <v>0</v>
          </cell>
          <cell r="C2480">
            <v>0</v>
          </cell>
        </row>
        <row r="2481">
          <cell r="A2481">
            <v>0</v>
          </cell>
          <cell r="B2481">
            <v>0</v>
          </cell>
          <cell r="C2481">
            <v>0</v>
          </cell>
        </row>
        <row r="2482">
          <cell r="A2482">
            <v>0</v>
          </cell>
          <cell r="B2482">
            <v>0</v>
          </cell>
          <cell r="C2482">
            <v>0</v>
          </cell>
        </row>
        <row r="2483">
          <cell r="A2483">
            <v>0</v>
          </cell>
          <cell r="B2483">
            <v>0</v>
          </cell>
          <cell r="C2483">
            <v>0</v>
          </cell>
        </row>
        <row r="2484">
          <cell r="A2484">
            <v>0</v>
          </cell>
          <cell r="B2484">
            <v>0</v>
          </cell>
          <cell r="C2484">
            <v>0</v>
          </cell>
        </row>
        <row r="2485">
          <cell r="A2485">
            <v>0</v>
          </cell>
          <cell r="B2485">
            <v>0</v>
          </cell>
          <cell r="C2485">
            <v>0</v>
          </cell>
        </row>
        <row r="2486">
          <cell r="A2486">
            <v>0</v>
          </cell>
          <cell r="B2486">
            <v>0</v>
          </cell>
          <cell r="C2486">
            <v>0</v>
          </cell>
        </row>
        <row r="2487">
          <cell r="A2487">
            <v>0</v>
          </cell>
          <cell r="B2487">
            <v>0</v>
          </cell>
          <cell r="C2487">
            <v>0</v>
          </cell>
        </row>
        <row r="2488">
          <cell r="A2488">
            <v>0</v>
          </cell>
          <cell r="B2488">
            <v>0</v>
          </cell>
          <cell r="C2488">
            <v>0</v>
          </cell>
        </row>
        <row r="2489">
          <cell r="A2489">
            <v>0</v>
          </cell>
          <cell r="B2489">
            <v>0</v>
          </cell>
          <cell r="C2489">
            <v>0</v>
          </cell>
        </row>
        <row r="2490">
          <cell r="A2490">
            <v>0</v>
          </cell>
          <cell r="B2490">
            <v>0</v>
          </cell>
          <cell r="C2490">
            <v>0</v>
          </cell>
        </row>
        <row r="2491">
          <cell r="A2491">
            <v>0</v>
          </cell>
          <cell r="B2491">
            <v>0</v>
          </cell>
          <cell r="C2491">
            <v>0</v>
          </cell>
        </row>
        <row r="2492">
          <cell r="A2492">
            <v>0</v>
          </cell>
          <cell r="B2492">
            <v>0</v>
          </cell>
          <cell r="C2492">
            <v>0</v>
          </cell>
        </row>
        <row r="2493">
          <cell r="A2493">
            <v>0</v>
          </cell>
          <cell r="B2493">
            <v>0</v>
          </cell>
          <cell r="C2493">
            <v>0</v>
          </cell>
        </row>
        <row r="2494">
          <cell r="A2494">
            <v>0</v>
          </cell>
          <cell r="B2494">
            <v>0</v>
          </cell>
          <cell r="C2494">
            <v>0</v>
          </cell>
        </row>
        <row r="2495">
          <cell r="A2495">
            <v>0</v>
          </cell>
          <cell r="B2495">
            <v>0</v>
          </cell>
          <cell r="C2495">
            <v>0</v>
          </cell>
        </row>
        <row r="2496">
          <cell r="A2496">
            <v>0</v>
          </cell>
          <cell r="B2496">
            <v>0</v>
          </cell>
          <cell r="C2496">
            <v>0</v>
          </cell>
        </row>
        <row r="2497">
          <cell r="A2497">
            <v>0</v>
          </cell>
          <cell r="B2497">
            <v>0</v>
          </cell>
          <cell r="C2497">
            <v>0</v>
          </cell>
        </row>
        <row r="2498">
          <cell r="A2498">
            <v>0</v>
          </cell>
          <cell r="B2498">
            <v>0</v>
          </cell>
          <cell r="C2498">
            <v>0</v>
          </cell>
        </row>
        <row r="2499">
          <cell r="A2499">
            <v>0</v>
          </cell>
          <cell r="B2499">
            <v>0</v>
          </cell>
          <cell r="C2499">
            <v>0</v>
          </cell>
        </row>
        <row r="2500">
          <cell r="A2500">
            <v>0</v>
          </cell>
          <cell r="B2500">
            <v>0</v>
          </cell>
          <cell r="C2500">
            <v>0</v>
          </cell>
        </row>
        <row r="2501">
          <cell r="A2501">
            <v>0</v>
          </cell>
          <cell r="B2501">
            <v>0</v>
          </cell>
          <cell r="C2501">
            <v>0</v>
          </cell>
        </row>
        <row r="2502">
          <cell r="A2502">
            <v>0</v>
          </cell>
          <cell r="B2502">
            <v>0</v>
          </cell>
          <cell r="C2502">
            <v>0</v>
          </cell>
        </row>
        <row r="2503">
          <cell r="A2503">
            <v>0</v>
          </cell>
          <cell r="B2503">
            <v>0</v>
          </cell>
          <cell r="C2503">
            <v>0</v>
          </cell>
        </row>
        <row r="2504">
          <cell r="A2504">
            <v>0</v>
          </cell>
          <cell r="B2504">
            <v>0</v>
          </cell>
          <cell r="C2504">
            <v>0</v>
          </cell>
        </row>
        <row r="2505">
          <cell r="A2505">
            <v>0</v>
          </cell>
          <cell r="B2505">
            <v>0</v>
          </cell>
          <cell r="C2505">
            <v>0</v>
          </cell>
        </row>
        <row r="2506">
          <cell r="A2506">
            <v>0</v>
          </cell>
          <cell r="B2506">
            <v>0</v>
          </cell>
          <cell r="C2506">
            <v>0</v>
          </cell>
        </row>
        <row r="2507">
          <cell r="A2507">
            <v>0</v>
          </cell>
          <cell r="B2507">
            <v>0</v>
          </cell>
          <cell r="C2507">
            <v>0</v>
          </cell>
        </row>
        <row r="2508">
          <cell r="A2508">
            <v>0</v>
          </cell>
          <cell r="B2508">
            <v>0</v>
          </cell>
          <cell r="C2508">
            <v>0</v>
          </cell>
        </row>
        <row r="2509">
          <cell r="A2509">
            <v>0</v>
          </cell>
          <cell r="B2509">
            <v>0</v>
          </cell>
          <cell r="C2509">
            <v>0</v>
          </cell>
        </row>
        <row r="2510">
          <cell r="A2510">
            <v>0</v>
          </cell>
          <cell r="B2510">
            <v>0</v>
          </cell>
          <cell r="C2510">
            <v>0</v>
          </cell>
        </row>
        <row r="2511">
          <cell r="A2511">
            <v>0</v>
          </cell>
          <cell r="B2511">
            <v>0</v>
          </cell>
          <cell r="C2511">
            <v>0</v>
          </cell>
        </row>
        <row r="2512">
          <cell r="A2512">
            <v>0</v>
          </cell>
          <cell r="B2512">
            <v>0</v>
          </cell>
          <cell r="C2512">
            <v>0</v>
          </cell>
        </row>
        <row r="2513">
          <cell r="A2513">
            <v>0</v>
          </cell>
          <cell r="B2513">
            <v>0</v>
          </cell>
          <cell r="C2513">
            <v>0</v>
          </cell>
        </row>
        <row r="2514">
          <cell r="A2514">
            <v>0</v>
          </cell>
          <cell r="B2514">
            <v>0</v>
          </cell>
          <cell r="C2514">
            <v>0</v>
          </cell>
        </row>
        <row r="2515">
          <cell r="A2515">
            <v>0</v>
          </cell>
          <cell r="B2515">
            <v>0</v>
          </cell>
          <cell r="C2515">
            <v>0</v>
          </cell>
        </row>
        <row r="2516">
          <cell r="A2516">
            <v>0</v>
          </cell>
          <cell r="B2516">
            <v>0</v>
          </cell>
          <cell r="C2516">
            <v>0</v>
          </cell>
        </row>
        <row r="2517">
          <cell r="A2517">
            <v>0</v>
          </cell>
          <cell r="B2517">
            <v>0</v>
          </cell>
          <cell r="C2517">
            <v>0</v>
          </cell>
        </row>
        <row r="2518">
          <cell r="A2518">
            <v>0</v>
          </cell>
          <cell r="B2518">
            <v>0</v>
          </cell>
          <cell r="C2518">
            <v>0</v>
          </cell>
        </row>
        <row r="2519">
          <cell r="A2519">
            <v>0</v>
          </cell>
          <cell r="B2519">
            <v>0</v>
          </cell>
          <cell r="C2519">
            <v>0</v>
          </cell>
        </row>
        <row r="2520">
          <cell r="A2520">
            <v>0</v>
          </cell>
          <cell r="B2520">
            <v>0</v>
          </cell>
          <cell r="C2520">
            <v>0</v>
          </cell>
        </row>
        <row r="2521">
          <cell r="A2521">
            <v>0</v>
          </cell>
          <cell r="B2521">
            <v>0</v>
          </cell>
          <cell r="C2521">
            <v>0</v>
          </cell>
        </row>
        <row r="2522">
          <cell r="A2522">
            <v>0</v>
          </cell>
          <cell r="B2522">
            <v>0</v>
          </cell>
          <cell r="C2522">
            <v>0</v>
          </cell>
        </row>
        <row r="2523">
          <cell r="A2523">
            <v>0</v>
          </cell>
          <cell r="B2523">
            <v>0</v>
          </cell>
          <cell r="C2523">
            <v>0</v>
          </cell>
        </row>
        <row r="2524">
          <cell r="A2524">
            <v>0</v>
          </cell>
          <cell r="B2524">
            <v>0</v>
          </cell>
          <cell r="C2524">
            <v>0</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Set>
  </externalBook>
</externalLink>
</file>

<file path=xl/externalLinks/externalLink4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resupuesto"/>
      <sheetName val="Niples"/>
      <sheetName val="Lista Base"/>
      <sheetName val="Ins_MO"/>
      <sheetName val="Ins_TR"/>
      <sheetName val="Ins_Mat"/>
      <sheetName val="Clasif_Mat"/>
      <sheetName val="Ins_EH"/>
      <sheetName val="Print"/>
      <sheetName val="1.1.1"/>
      <sheetName val="1.1.2"/>
      <sheetName val="1.1.7"/>
      <sheetName val="1.1.8"/>
      <sheetName val="1.1.9"/>
      <sheetName val="1.1.11"/>
      <sheetName val="1.1.12"/>
      <sheetName val="1.1.12A"/>
      <sheetName val="1.1.13"/>
      <sheetName val="1.1.14"/>
      <sheetName val="1.1.15"/>
      <sheetName val="1.1.16"/>
      <sheetName val="1.1.17"/>
      <sheetName val="1.1.18"/>
      <sheetName val="1.1.24"/>
      <sheetName val="1.1.25"/>
      <sheetName val="1.1.26"/>
      <sheetName val="1.1.27"/>
      <sheetName val="1.1.28"/>
      <sheetName val="1.1.29"/>
      <sheetName val="1.1.32"/>
      <sheetName val="1.1.33"/>
      <sheetName val="1.1.35"/>
      <sheetName val="1.1.36"/>
      <sheetName val="1.1.37"/>
      <sheetName val="1.1.40"/>
      <sheetName val="1.1.41"/>
      <sheetName val="1.1.42"/>
      <sheetName val="1.1.43"/>
      <sheetName val="1.1.44"/>
      <sheetName val="1.1.45"/>
      <sheetName val="1.1.46"/>
      <sheetName val="1.1.47"/>
      <sheetName val="1.1.48"/>
      <sheetName val="1.1.49"/>
      <sheetName val="1.1.50"/>
      <sheetName val="1.1.51"/>
      <sheetName val="1.1.52"/>
      <sheetName val="1.1.53"/>
      <sheetName val="1.1.54"/>
      <sheetName val="1.1.55"/>
      <sheetName val="1.1.58"/>
      <sheetName val="1.1.59"/>
      <sheetName val="1.1.60"/>
      <sheetName val="1.1.61"/>
      <sheetName val="1.1.62"/>
      <sheetName val="1.1.63"/>
      <sheetName val="1.1.64"/>
      <sheetName val="1.1.65"/>
      <sheetName val="1.1.66"/>
      <sheetName val="1.1.70"/>
      <sheetName val="1.1.71"/>
      <sheetName val="1.1.74"/>
      <sheetName val="1.1.75"/>
      <sheetName val="1.1.76"/>
      <sheetName val="1.1.78"/>
      <sheetName val="1.1.79"/>
      <sheetName val="1.1.80"/>
      <sheetName val="1.1.81"/>
      <sheetName val="1.1.82"/>
      <sheetName val="1.1.83"/>
      <sheetName val="1.1.83A"/>
      <sheetName val="1.1.84"/>
      <sheetName val="1.1.85"/>
      <sheetName val="1.1.86"/>
      <sheetName val="1.2.1"/>
      <sheetName val="1.2.2"/>
      <sheetName val="1.2.3"/>
      <sheetName val="1.2.4"/>
      <sheetName val="1.2.5"/>
      <sheetName val="1.2.6"/>
      <sheetName val="1.2.7"/>
      <sheetName val="1.2.8"/>
      <sheetName val="1.2.9"/>
      <sheetName val="1.2.10"/>
      <sheetName val="1.2.11"/>
      <sheetName val="1.2.12"/>
      <sheetName val="1.2.13"/>
      <sheetName val="1.2.14"/>
      <sheetName val="1.2.15"/>
      <sheetName val="1.2.16"/>
      <sheetName val="1.2.17"/>
      <sheetName val="1.2.18"/>
      <sheetName val="1.2.19"/>
      <sheetName val="1.2.20"/>
      <sheetName val="1.2.21"/>
      <sheetName val="1.2.22"/>
      <sheetName val="1.2.23"/>
      <sheetName val="1.2.24"/>
      <sheetName val="1.2.25"/>
      <sheetName val="1.2.26"/>
      <sheetName val="1.2.27"/>
      <sheetName val="1.2.28"/>
      <sheetName val="1.2.29"/>
      <sheetName val="1.2.30"/>
      <sheetName val="1.2.31"/>
      <sheetName val="1.2.32"/>
      <sheetName val="1.2.33"/>
      <sheetName val="1.2.34"/>
      <sheetName val="1.2.35"/>
      <sheetName val="1.2.36"/>
      <sheetName val="1.2.37"/>
      <sheetName val="1.2.38"/>
      <sheetName val="1.2.39"/>
      <sheetName val="1.2.40"/>
      <sheetName val="1.2.41"/>
      <sheetName val="1.2.42"/>
      <sheetName val="1.2.43"/>
      <sheetName val="1.2.44"/>
      <sheetName val="1.2.45"/>
      <sheetName val="1.2.46"/>
      <sheetName val="1.2.47"/>
      <sheetName val="1.2.48"/>
      <sheetName val="1.2.49"/>
      <sheetName val="1.2.50"/>
      <sheetName val="1.2.51"/>
      <sheetName val="1.2.52"/>
      <sheetName val="1.2.53"/>
      <sheetName val="1.2.54"/>
      <sheetName val="1.2.55"/>
      <sheetName val="1.2.56"/>
      <sheetName val="1.2.57"/>
      <sheetName val="1.2.58"/>
      <sheetName val="1.2.59"/>
      <sheetName val="1.3.1"/>
      <sheetName val="1.3.2"/>
      <sheetName val="1.3.3"/>
      <sheetName val="1.3.4"/>
      <sheetName val="1.3.5"/>
      <sheetName val="1.3.6"/>
      <sheetName val="1.3.7"/>
      <sheetName val="1.3.8"/>
      <sheetName val="1.3.9"/>
      <sheetName val="1.3.10"/>
      <sheetName val="1.3.11"/>
      <sheetName val="1.3.12"/>
      <sheetName val="1.3.13"/>
      <sheetName val="1.3.14"/>
      <sheetName val="1.3.15"/>
      <sheetName val="1.3.16"/>
      <sheetName val="1.3.17"/>
      <sheetName val="1.3.18"/>
      <sheetName val="1.3.19"/>
      <sheetName val="1.3.20"/>
      <sheetName val="1.3.21"/>
      <sheetName val="1.3.22"/>
      <sheetName val="1.3.23"/>
      <sheetName val="1.3.24"/>
      <sheetName val="1.3.25"/>
      <sheetName val="1.4.4"/>
      <sheetName val="1.4.5"/>
      <sheetName val="1.4.6"/>
      <sheetName val="1.4.7"/>
      <sheetName val="1.4.8"/>
      <sheetName val="1.4.9"/>
      <sheetName val="1.4.10"/>
      <sheetName val="1.4.11"/>
      <sheetName val="1.4.12"/>
      <sheetName val="1.4.13"/>
      <sheetName val="1.4.14"/>
      <sheetName val="1.4.15"/>
      <sheetName val="1.4.16"/>
      <sheetName val="1.4.17"/>
      <sheetName val="1.4.18"/>
      <sheetName val="1.4.19"/>
      <sheetName val="1.4.20"/>
      <sheetName val="1.4.21"/>
      <sheetName val="1.4.22"/>
      <sheetName val="1.4.23"/>
      <sheetName val="1.4.24"/>
      <sheetName val="1.4.25"/>
      <sheetName val="1.4.26"/>
      <sheetName val="1.4.27"/>
      <sheetName val="1.4.28"/>
      <sheetName val="1.4.29"/>
      <sheetName val="1.4.30"/>
      <sheetName val="1.4.31"/>
      <sheetName val="1.4.32"/>
      <sheetName val="1.4.33"/>
      <sheetName val="1.4.34"/>
      <sheetName val="1.4.35"/>
      <sheetName val="1.4.36"/>
      <sheetName val="1.4.37"/>
      <sheetName val="1.4.38"/>
      <sheetName val="1.4.39"/>
      <sheetName val="1.5.1"/>
      <sheetName val="1.5.2"/>
      <sheetName val="1.5.3"/>
      <sheetName val="1.5.4"/>
      <sheetName val="1.5.5"/>
      <sheetName val="1.5.6"/>
      <sheetName val="1.5.7"/>
      <sheetName val="1.5.8"/>
      <sheetName val="1.5.9"/>
      <sheetName val="1.5.10"/>
      <sheetName val="1.5.11"/>
      <sheetName val="1.5.12"/>
      <sheetName val="1.5.13"/>
      <sheetName val="1.5.14"/>
      <sheetName val="1.5.15"/>
      <sheetName val="1.5.16"/>
      <sheetName val="1.5.17"/>
      <sheetName val="1.5.18"/>
      <sheetName val="1.6.1"/>
      <sheetName val="1.6.2"/>
      <sheetName val="1.6.3"/>
      <sheetName val="1.6.4"/>
      <sheetName val="1.6.5"/>
      <sheetName val="1.6.6"/>
      <sheetName val="1.6.7"/>
      <sheetName val="1.6.8"/>
      <sheetName val="1.6.9"/>
      <sheetName val="1.6.10"/>
      <sheetName val="1.6.11"/>
      <sheetName val="1.6.12"/>
      <sheetName val="1.6.13"/>
      <sheetName val="1.6.14"/>
      <sheetName val="1.6.15"/>
      <sheetName val="1.6.16"/>
      <sheetName val="1.6.17"/>
      <sheetName val="1.6.18"/>
      <sheetName val="1.6.19"/>
      <sheetName val="1.6.20"/>
      <sheetName val="1.6.21"/>
      <sheetName val="1.6.22"/>
      <sheetName val="1.6.23"/>
      <sheetName val="1.6.24"/>
      <sheetName val="1.6.25"/>
      <sheetName val="1.6.28"/>
      <sheetName val="1.6.29"/>
      <sheetName val="1.6.30"/>
      <sheetName val="1.6.31"/>
      <sheetName val="1.6.32"/>
      <sheetName val="1.6.33"/>
      <sheetName val="1.6.34"/>
      <sheetName val="1.6.35"/>
      <sheetName val="1.6.36"/>
      <sheetName val="1.6.37"/>
      <sheetName val="1.6.38"/>
      <sheetName val="1.6.39"/>
      <sheetName val="1.6.40"/>
      <sheetName val="1.6.41"/>
      <sheetName val="1.6.42"/>
      <sheetName val="1.9.1"/>
      <sheetName val="1.9.2"/>
      <sheetName val="1.9.3"/>
      <sheetName val="1.9.4"/>
      <sheetName val="1.9.5"/>
      <sheetName val="1.9.6"/>
      <sheetName val="1.9.7"/>
      <sheetName val="1.9.8"/>
      <sheetName val="1.9.9"/>
      <sheetName val="1.9.10"/>
      <sheetName val="1.9.11"/>
      <sheetName val="1.9.12"/>
      <sheetName val="1.9.13"/>
      <sheetName val="1.9.14"/>
      <sheetName val="1.9.15"/>
      <sheetName val="1.9.16"/>
      <sheetName val="1.9.17"/>
      <sheetName val="1.9.18"/>
      <sheetName val="1.9.19"/>
      <sheetName val="1.9.20"/>
      <sheetName val="1.9.21"/>
      <sheetName val="1.9.22"/>
      <sheetName val="1.9.23"/>
      <sheetName val="1.10.1"/>
      <sheetName val="1.10.2"/>
      <sheetName val="1.10.3"/>
      <sheetName val="1.10.4"/>
      <sheetName val="1.10.5"/>
      <sheetName val="1.10.6"/>
      <sheetName val="1.10.7"/>
      <sheetName val="1.10.8"/>
      <sheetName val="1.10.9"/>
      <sheetName val="1.10.10"/>
      <sheetName val="1.10.11"/>
      <sheetName val="1.10.14"/>
      <sheetName val="1.10.15"/>
      <sheetName val="1.10.16"/>
      <sheetName val="1.10.17"/>
      <sheetName val="1.10.18"/>
      <sheetName val="1.10.19"/>
      <sheetName val="1.10.20"/>
      <sheetName val="1.10.21"/>
      <sheetName val="1.10.22"/>
      <sheetName val="1.11.1"/>
      <sheetName val="1.11.2"/>
      <sheetName val="1.11.3"/>
      <sheetName val="1.11.4"/>
      <sheetName val="1.11.5"/>
      <sheetName val="1.11.6"/>
      <sheetName val="1.11.7"/>
      <sheetName val="1.11.8"/>
      <sheetName val="1.11.9"/>
      <sheetName val="1.11.10"/>
      <sheetName val="1.11.11"/>
      <sheetName val="1.11.12"/>
      <sheetName val="1.11.13"/>
      <sheetName val="1.11.14"/>
      <sheetName val="1.11.15"/>
      <sheetName val="1.11.16"/>
      <sheetName val="1.11.17"/>
      <sheetName val="1.11.18"/>
      <sheetName val="1.11.19"/>
      <sheetName val="1.11.20"/>
      <sheetName val="1.11.21"/>
      <sheetName val="1.11.22"/>
      <sheetName val="1.11.23"/>
      <sheetName val="1.11.24"/>
      <sheetName val="1.11.25"/>
      <sheetName val="1.11.26"/>
      <sheetName val="1.11.27"/>
      <sheetName val="1.11.28"/>
      <sheetName val="1.11.29"/>
      <sheetName val="1.11.30"/>
      <sheetName val="1.11.31"/>
      <sheetName val="1.11.32"/>
      <sheetName val="1.11.33"/>
      <sheetName val="1.11.34"/>
      <sheetName val="1.11.35"/>
      <sheetName val="1.11.36"/>
      <sheetName val="1.11.37"/>
      <sheetName val="1.11.38"/>
      <sheetName val="1.11.39"/>
      <sheetName val="1.11.40"/>
      <sheetName val="1.11.41"/>
      <sheetName val="1.11.42"/>
      <sheetName val="1.11.43"/>
      <sheetName val="1.11.44"/>
      <sheetName val="1.11.45"/>
      <sheetName val="1.12 CUBIERTAS"/>
      <sheetName val="1.12.1"/>
      <sheetName val="1.12.2"/>
      <sheetName val="1.12.3"/>
      <sheetName val="1.12.4"/>
      <sheetName val="1.12.5"/>
      <sheetName val="1.12.6"/>
      <sheetName val="1.12.7"/>
      <sheetName val="1.12.8"/>
      <sheetName val="1.12.9"/>
      <sheetName val="1.12.10"/>
      <sheetName val="1.12.11"/>
      <sheetName val="1.12.12"/>
      <sheetName val="1.12.13"/>
      <sheetName val="1.12.14"/>
      <sheetName val="1.12.15"/>
      <sheetName val="1.12.16"/>
      <sheetName val="1.12.17"/>
      <sheetName val="1.12.18"/>
      <sheetName val="1.12.19"/>
      <sheetName val="1.12.20"/>
      <sheetName val="1.12.21"/>
      <sheetName val="1.12.22"/>
      <sheetName val="1.12.23"/>
      <sheetName val="1.12.24"/>
      <sheetName val="1.12.25"/>
      <sheetName val="1.12.26"/>
      <sheetName val="1.12.27"/>
      <sheetName val="1.12.28"/>
      <sheetName val="1.12.29"/>
      <sheetName val="1.12.30"/>
      <sheetName val="1.12.31"/>
      <sheetName val="1.12.32"/>
      <sheetName val="1.12.33"/>
      <sheetName val="1.12.34"/>
      <sheetName val="1.12.35"/>
      <sheetName val="1.12.36"/>
      <sheetName val="1.12.37"/>
      <sheetName val="1.12.38"/>
      <sheetName val="1.12.39"/>
      <sheetName val="1.12.40"/>
      <sheetName val="1.12.41"/>
      <sheetName val="1.12.42"/>
      <sheetName val="1.12.43"/>
      <sheetName val="1.12.44"/>
      <sheetName val="1.12.45"/>
      <sheetName val="1.12.46"/>
      <sheetName val="1.12.47"/>
      <sheetName val="1.12.48"/>
      <sheetName val="1.12.49"/>
      <sheetName val="1.12.50"/>
      <sheetName val="1.12.51"/>
      <sheetName val="1.12.52"/>
      <sheetName val="1.12.53"/>
      <sheetName val="1.12.58"/>
      <sheetName val="1.15 CARPINTERIA METALICA"/>
      <sheetName val="1.15.1"/>
      <sheetName val="1.15.2"/>
      <sheetName val="1.15.3"/>
      <sheetName val="1.15.4"/>
      <sheetName val="1.15.5"/>
      <sheetName val="1.15.6"/>
      <sheetName val="1.15.7"/>
      <sheetName val="1.15.8"/>
      <sheetName val="1.15.9"/>
      <sheetName val="1.15.10"/>
      <sheetName val="1.15.11"/>
      <sheetName val="1.15.12"/>
      <sheetName val="1.15.13"/>
      <sheetName val="1.15.14"/>
      <sheetName val="1.15.15"/>
      <sheetName val="1.15.16"/>
      <sheetName val="1.16 APARATOS SANITARIOS"/>
      <sheetName val="1.16.1"/>
      <sheetName val="1.16.2"/>
      <sheetName val="1.16.3"/>
      <sheetName val="1.16.4"/>
      <sheetName val="1.16.5"/>
      <sheetName val="1.16.6"/>
      <sheetName val="1.16.7"/>
      <sheetName val="1.16.8"/>
      <sheetName val="1.16.9"/>
      <sheetName val="1.16.10"/>
      <sheetName val="1.16.11"/>
      <sheetName val="1.16.12"/>
      <sheetName val="1.16.13"/>
      <sheetName val="1.16.14"/>
      <sheetName val="1.16.15"/>
      <sheetName val="1.16.16"/>
      <sheetName val="1.17 VIDRIOS Y CERRADURAS"/>
      <sheetName val="1.17.1"/>
      <sheetName val="1.17.2"/>
      <sheetName val="1.17.3"/>
      <sheetName val="1.17.4"/>
      <sheetName val="1.17.5"/>
      <sheetName val="1.17.6"/>
      <sheetName val="1.18 OBRAS EXTERIORES"/>
      <sheetName val="1.18.1"/>
      <sheetName val="1.18.2"/>
      <sheetName val="1.18.3"/>
      <sheetName val="1.18.4"/>
      <sheetName val="1.18.5"/>
      <sheetName val="1.18.6"/>
      <sheetName val="1.18.7"/>
      <sheetName val="1.18.8"/>
      <sheetName val="1.18.9"/>
      <sheetName val="1.18.10"/>
      <sheetName val="1.20 OTROS"/>
      <sheetName val="1.20.1"/>
      <sheetName val="1.20.2"/>
      <sheetName val="1.20.3"/>
      <sheetName val="1.20.4"/>
      <sheetName val="1.20.5"/>
      <sheetName val="1.20.6"/>
      <sheetName val="1.20.7"/>
      <sheetName val="1.20.8"/>
      <sheetName val="1.20.9"/>
      <sheetName val="1.20.10"/>
      <sheetName val="1.20.11"/>
      <sheetName val="2.1 TUBERIA PVC - ACUEDUCTO"/>
      <sheetName val="2.1.1"/>
      <sheetName val="2.1.2"/>
      <sheetName val="2.1.3"/>
      <sheetName val="2.1.4"/>
      <sheetName val="2.1.5"/>
      <sheetName val="2.1.6"/>
      <sheetName val="2.1.7"/>
      <sheetName val="2.1.8"/>
      <sheetName val="2.1.9"/>
      <sheetName val="2.1.10"/>
      <sheetName val="2.1.11"/>
      <sheetName val="2.1.12"/>
      <sheetName val="2.1.13"/>
      <sheetName val="2.1.14"/>
      <sheetName val="2.1.15"/>
      <sheetName val="2.1.16"/>
      <sheetName val="2.1.17"/>
      <sheetName val="2.1.18"/>
      <sheetName val="2.1.19"/>
      <sheetName val="2.1.20"/>
      <sheetName val="2.1.21"/>
      <sheetName val="2.1.22"/>
      <sheetName val="2.1.23"/>
      <sheetName val="2.1.24"/>
      <sheetName val="2.1.25"/>
      <sheetName val="2.1.26"/>
      <sheetName val="2.1.27"/>
      <sheetName val="2.1.28"/>
      <sheetName val="2.1.29"/>
      <sheetName val="2.1.29A "/>
      <sheetName val="2.1.29B"/>
      <sheetName val="2.1.30"/>
      <sheetName val="2.1.31"/>
      <sheetName val="2.1.32"/>
      <sheetName val="2.1.33"/>
      <sheetName val="2.1.33A"/>
      <sheetName val="2.1.33B"/>
      <sheetName val="2.1.34"/>
      <sheetName val="2.1.35"/>
      <sheetName val="2.1.36"/>
      <sheetName val="2.1.37"/>
      <sheetName val="2.1.38"/>
      <sheetName val="2.1.38A"/>
      <sheetName val="2.1.38B"/>
      <sheetName val="2.1.39"/>
      <sheetName val="2.1.40"/>
      <sheetName val="2.1.41"/>
      <sheetName val="2.1.42"/>
      <sheetName val="2.1.43"/>
      <sheetName val="2.1.44"/>
      <sheetName val="2.1.45"/>
      <sheetName val="2.1.46"/>
      <sheetName val="2.1.47"/>
      <sheetName val="2.1.48"/>
      <sheetName val="2.1.49"/>
      <sheetName val="2.1.50"/>
      <sheetName val="2.1.51"/>
      <sheetName val="2.1.52"/>
      <sheetName val="2.2 TUBERIA POLIETILENO PE 100 "/>
      <sheetName val="2.2.1"/>
      <sheetName val="2.2.2"/>
      <sheetName val="2.2.3"/>
      <sheetName val="2.2.4"/>
      <sheetName val="2.2.5"/>
      <sheetName val="2.2.6"/>
      <sheetName val="2.2.7"/>
      <sheetName val="2.2.8"/>
      <sheetName val="2.2.9"/>
      <sheetName val="2.2.10"/>
      <sheetName val="2.3 TUBERIA HG - ACUEDUCTO"/>
      <sheetName val="2.3.1"/>
      <sheetName val="2.3.2"/>
      <sheetName val="2.3.3"/>
      <sheetName val="2.3.4"/>
      <sheetName val="2.3.5"/>
      <sheetName val="2.3.6"/>
      <sheetName val="2.4 ACCESORIOS DE ACUEDUCTOS"/>
      <sheetName val="2.4.1"/>
      <sheetName val="2.4.2"/>
      <sheetName val="2.4.3"/>
      <sheetName val="2.4.4"/>
      <sheetName val="2.4.5"/>
      <sheetName val="2.4.6"/>
      <sheetName val="2.4.7"/>
      <sheetName val="2.4.8"/>
      <sheetName val="2.4.9"/>
      <sheetName val="2.4.10"/>
      <sheetName val="2.4.11"/>
      <sheetName val="2.4.12"/>
      <sheetName val="2.4.13"/>
      <sheetName val="2.4.16"/>
      <sheetName val="2.4.17"/>
      <sheetName val="2.4.18"/>
      <sheetName val="2.4.19"/>
      <sheetName val="2.4.20"/>
      <sheetName val="2.4.21"/>
      <sheetName val="2.4.22"/>
      <sheetName val="2.4.23"/>
      <sheetName val="2.4.24"/>
      <sheetName val="2.4.25"/>
      <sheetName val="2.4.26"/>
      <sheetName val="2.4.27"/>
      <sheetName val="2.4.28"/>
      <sheetName val="2.4.29"/>
      <sheetName val="2.4.30"/>
      <sheetName val="2.4.31"/>
      <sheetName val="2.4.32"/>
      <sheetName val="2.4.33"/>
      <sheetName val="2.4.34"/>
      <sheetName val="2.4.35"/>
      <sheetName val="2.4.36"/>
      <sheetName val="2.4.37"/>
      <sheetName val="2.4.38"/>
      <sheetName val="2.4.39"/>
      <sheetName val="2.4.40"/>
      <sheetName val="2.4.41"/>
      <sheetName val="2.4.42"/>
      <sheetName val="2.4.43"/>
      <sheetName val="2.4.44"/>
      <sheetName val="2.4.45"/>
      <sheetName val="2.4.46"/>
      <sheetName val="2.4.47"/>
      <sheetName val="2.4.48"/>
      <sheetName val="2.4.49"/>
      <sheetName val="2.4.50"/>
      <sheetName val="2.4.51"/>
      <sheetName val="2.4.52"/>
      <sheetName val="2.4.53"/>
      <sheetName val="2.4.54"/>
      <sheetName val="2.4.55"/>
      <sheetName val="2.4.56"/>
      <sheetName val="2.4.57"/>
      <sheetName val="2.4.58"/>
      <sheetName val="2.4.59"/>
      <sheetName val="2.4.60"/>
      <sheetName val="2.4.61"/>
      <sheetName val="2.4.62"/>
      <sheetName val="2.4.63"/>
      <sheetName val="2.4.64"/>
      <sheetName val="2.4.65"/>
      <sheetName val="2.4.66"/>
      <sheetName val="2.4.67"/>
      <sheetName val="2.4.68"/>
      <sheetName val="2.4.69"/>
      <sheetName val="2.4.70"/>
      <sheetName val="2.4.71"/>
      <sheetName val="2.4.72"/>
      <sheetName val="2.4.73"/>
      <sheetName val="2.4.74"/>
      <sheetName val="2.4.75"/>
      <sheetName val="2.4.76"/>
      <sheetName val="2.4.77"/>
      <sheetName val="2.4.78"/>
      <sheetName val="2.4.79"/>
      <sheetName val="2.4.80"/>
      <sheetName val="2.4.81"/>
      <sheetName val="2.4.82"/>
      <sheetName val="2.4.83"/>
      <sheetName val="2.4.84"/>
      <sheetName val="2.4.85"/>
      <sheetName val="2.4.86"/>
      <sheetName val="2.4.87"/>
      <sheetName val="2.4.88"/>
      <sheetName val="2.4.89"/>
      <sheetName val="2.4.90"/>
      <sheetName val="2.4.91"/>
      <sheetName val="2.4.92"/>
      <sheetName val="2.4.93"/>
      <sheetName val="2.4.94"/>
      <sheetName val="2.4.95"/>
      <sheetName val="2.4.96"/>
      <sheetName val="2.4.97"/>
      <sheetName val="2.4.98"/>
      <sheetName val="2.4.99"/>
      <sheetName val="2.4.100"/>
      <sheetName val="2.4.118"/>
      <sheetName val="2.4.119"/>
      <sheetName val="2.2.49"/>
      <sheetName val="2.4.120"/>
      <sheetName val="2.4.121"/>
      <sheetName val="2.4.122"/>
      <sheetName val="2.4.123"/>
      <sheetName val="2.4.124"/>
      <sheetName val="2.4.125"/>
      <sheetName val="2.4.126"/>
      <sheetName val="2.4.127"/>
      <sheetName val="2.4.128"/>
      <sheetName val="2.4.129"/>
      <sheetName val="2.4.130"/>
      <sheetName val="2.4.131"/>
      <sheetName val="2.4.132"/>
      <sheetName val="2.4.133"/>
      <sheetName val="2.4.134"/>
      <sheetName val="2.4.135"/>
      <sheetName val="2.4.136"/>
      <sheetName val="2.4.137"/>
      <sheetName val="2.4.138"/>
      <sheetName val="2.4.139"/>
      <sheetName val="2.4.140"/>
      <sheetName val="2.4.141"/>
      <sheetName val="2.4.142"/>
      <sheetName val="2.4.143"/>
      <sheetName val="2.4.144"/>
      <sheetName val="2.4.145"/>
      <sheetName val="2.4.146"/>
      <sheetName val="2.4.147"/>
      <sheetName val="2.4.148"/>
      <sheetName val="2.4.149"/>
      <sheetName val="2.4.150"/>
      <sheetName val="2.4.151"/>
      <sheetName val="2.4.152"/>
      <sheetName val="2.4.153"/>
      <sheetName val="2.4.154"/>
      <sheetName val="2.4.155"/>
      <sheetName val="2.4.156"/>
      <sheetName val="2.4.157"/>
      <sheetName val="2.4.158"/>
      <sheetName val="2.4.159"/>
      <sheetName val="2.4.160"/>
      <sheetName val="2.4.161"/>
      <sheetName val="2.4.162"/>
      <sheetName val="2.4.163"/>
      <sheetName val="2.4.164"/>
      <sheetName val="2.4.165"/>
      <sheetName val="2.4.166"/>
      <sheetName val="2.4.167"/>
      <sheetName val="2.4.168"/>
      <sheetName val="2.4.169"/>
      <sheetName val="2.4.169A"/>
      <sheetName val="2.4.170"/>
      <sheetName val="2.4.171"/>
      <sheetName val="2.4.172"/>
      <sheetName val="2.4.172A"/>
      <sheetName val="2.4.173"/>
      <sheetName val="2.4.174"/>
      <sheetName val="2.4.175"/>
      <sheetName val="2.4.177"/>
      <sheetName val="2.4.178"/>
      <sheetName val="2.4.181"/>
      <sheetName val="2.4.182"/>
      <sheetName val="2.4.183"/>
      <sheetName val="2.4.184"/>
      <sheetName val="2.4.185"/>
      <sheetName val="2.4.186"/>
      <sheetName val="2.4.187"/>
      <sheetName val="2.4.188"/>
      <sheetName val="2.4.176"/>
      <sheetName val="2.4.179"/>
      <sheetName val="2.4.180"/>
      <sheetName val="2.4.189"/>
      <sheetName val="2.4.190"/>
      <sheetName val="2.4.191"/>
      <sheetName val="2.4.192"/>
      <sheetName val="2.4.193"/>
      <sheetName val="2.4.194"/>
      <sheetName val="2.4.195"/>
      <sheetName val="2.4.196"/>
      <sheetName val="2.4.197"/>
      <sheetName val="2.4.198"/>
      <sheetName val="2.4.199"/>
      <sheetName val="2.4.200"/>
      <sheetName val="2.4.201"/>
      <sheetName val="2.4.202"/>
      <sheetName val="2.4.203"/>
      <sheetName val="2.4.204"/>
      <sheetName val="2.4.205"/>
      <sheetName val="2.4.206"/>
      <sheetName val="2.4.207"/>
      <sheetName val="2.4.208"/>
      <sheetName val="2.4.209"/>
      <sheetName val="2.4.210"/>
      <sheetName val="2.4.211"/>
      <sheetName val="2.4.212"/>
      <sheetName val="2.4.213"/>
      <sheetName val="2.4.214"/>
      <sheetName val="2.4.215"/>
      <sheetName val="2.4.216"/>
      <sheetName val="2.4.217"/>
      <sheetName val="2.4.218"/>
      <sheetName val="2.4.219"/>
      <sheetName val="2.4.220"/>
      <sheetName val="2.4.221"/>
      <sheetName val="2.4.222"/>
      <sheetName val="2.4.223"/>
      <sheetName val="2.4.224"/>
      <sheetName val="2.4.225"/>
      <sheetName val="2.4.226"/>
      <sheetName val="2.4.227"/>
      <sheetName val="2.4.228"/>
      <sheetName val="2.4.229"/>
      <sheetName val="2.4.230"/>
      <sheetName val="2.4.231"/>
      <sheetName val="2.4.232"/>
      <sheetName val="2.4.233"/>
      <sheetName val="2.4.234"/>
      <sheetName val="2.4.235"/>
      <sheetName val="2.4.236"/>
      <sheetName val="2.4.237"/>
      <sheetName val="2.4.238"/>
      <sheetName val="2.4.239"/>
      <sheetName val="2.4.240"/>
      <sheetName val="2.4.241"/>
      <sheetName val="2.4.242"/>
      <sheetName val="2.4.243"/>
      <sheetName val="2.4.244"/>
      <sheetName val="2.4.245"/>
      <sheetName val="2.4.246"/>
      <sheetName val="2.4.247"/>
      <sheetName val="2.4.248"/>
      <sheetName val="2.4.249"/>
      <sheetName val="2.4.250"/>
      <sheetName val="2.4.251"/>
      <sheetName val="2.4.252"/>
      <sheetName val="2.4.253"/>
      <sheetName val="2.4.254"/>
      <sheetName val="2.4.255"/>
      <sheetName val="2.4.256"/>
      <sheetName val="2.4.257"/>
      <sheetName val="2.4.258"/>
      <sheetName val="2.4.258A"/>
      <sheetName val="2.4.259"/>
      <sheetName val="2.4.260"/>
      <sheetName val="2.4.261"/>
      <sheetName val="2.4.262"/>
      <sheetName val="2.5.1"/>
      <sheetName val="2.5.2"/>
      <sheetName val="2.5.3"/>
      <sheetName val="2.5.4"/>
      <sheetName val="2.5.5"/>
      <sheetName val="2.5.6"/>
      <sheetName val="2.5.7"/>
      <sheetName val="2.5.8"/>
      <sheetName val="2.5.9"/>
      <sheetName val="2.5.10"/>
      <sheetName val="2.5.11"/>
      <sheetName val="2.5.12"/>
      <sheetName val="2.5.13"/>
      <sheetName val="2.5.14"/>
      <sheetName val="2.5.15"/>
      <sheetName val="2.5.16"/>
      <sheetName val="2.5.17"/>
      <sheetName val="2.5.18"/>
      <sheetName val="2.5.19"/>
      <sheetName val="2.5.20"/>
      <sheetName val="2.5.21"/>
      <sheetName val="2.5.22"/>
      <sheetName val="2.5.23"/>
      <sheetName val="2.5.24"/>
      <sheetName val="2.5.25"/>
      <sheetName val="2.5.26"/>
      <sheetName val="2.5.27"/>
      <sheetName val="2.5.28"/>
      <sheetName val="2.5.29"/>
      <sheetName val="2.5.30"/>
      <sheetName val="2.5.31"/>
      <sheetName val="2.5.32"/>
      <sheetName val="2.5.33"/>
      <sheetName val="2.5.34"/>
      <sheetName val="2.5.35"/>
      <sheetName val="2.5.36"/>
      <sheetName val="2.5.37"/>
      <sheetName val="2.5.38"/>
      <sheetName val="2.5.39"/>
      <sheetName val="2.5.40"/>
      <sheetName val="2.5.41"/>
      <sheetName val="2.5.42"/>
      <sheetName val="2.5.43"/>
      <sheetName val="2.5.44"/>
      <sheetName val="2.5.45"/>
      <sheetName val="2.5.46"/>
      <sheetName val="2.5.47"/>
      <sheetName val="2.5.48"/>
      <sheetName val="2.6.1"/>
      <sheetName val="2.6.2"/>
      <sheetName val="2.6.3"/>
      <sheetName val="2.6.4"/>
      <sheetName val="2.6.5"/>
      <sheetName val="2.6.6"/>
      <sheetName val="2.6.7"/>
      <sheetName val="2.6.8"/>
      <sheetName val="2.6.9"/>
      <sheetName val="2.6.10"/>
      <sheetName val="2.6.11"/>
      <sheetName val="2.6.12"/>
      <sheetName val="2.6.13"/>
      <sheetName val="2.6.14"/>
      <sheetName val="2.6.15"/>
      <sheetName val="2.6.16"/>
      <sheetName val="2.6.17"/>
      <sheetName val="2.6.18"/>
      <sheetName val="2.6.19"/>
      <sheetName val="2.6.20"/>
      <sheetName val="2.6.21"/>
      <sheetName val="2.6.22"/>
      <sheetName val="2.6.23"/>
      <sheetName val="2.6.24"/>
      <sheetName val="2.6.25"/>
      <sheetName val="2.6.26"/>
      <sheetName val="2.6.27"/>
      <sheetName val="2.6.28"/>
      <sheetName val="2.6.29"/>
      <sheetName val="2.6.30"/>
      <sheetName val="2.6.31"/>
      <sheetName val="2.6.32"/>
      <sheetName val="2.6.33"/>
      <sheetName val="2.6.34"/>
      <sheetName val="2.6.35"/>
      <sheetName val="2.6.36"/>
      <sheetName val="2.6.37"/>
      <sheetName val="2.6.38"/>
      <sheetName val="2.6.39"/>
      <sheetName val="2.6.40"/>
      <sheetName val="2.6.41"/>
      <sheetName val="2.6.42"/>
      <sheetName val="2.6.43"/>
      <sheetName val="2.6.44"/>
      <sheetName val="2.6.45"/>
      <sheetName val="2.6.46"/>
      <sheetName val="2.6.47"/>
      <sheetName val="2.6.48"/>
      <sheetName val="2.6.49"/>
      <sheetName val="2.6.50"/>
      <sheetName val="2.6.51"/>
      <sheetName val="2.6.52"/>
      <sheetName val="2.6.53"/>
      <sheetName val="2.6.54"/>
      <sheetName val="2.7.1"/>
      <sheetName val="2.7.2"/>
      <sheetName val="2.7.3"/>
      <sheetName val="2.7.4"/>
      <sheetName val="2.7.5"/>
      <sheetName val="2.7.6"/>
      <sheetName val="2.7.7"/>
      <sheetName val="2.7.8"/>
      <sheetName val="2.7.9"/>
      <sheetName val="2.7.10"/>
      <sheetName val="2.7.11"/>
      <sheetName val="2.8.1"/>
      <sheetName val="2.8.2"/>
      <sheetName val="2.8.3"/>
      <sheetName val="2.9.1"/>
      <sheetName val="2.9.2"/>
      <sheetName val="2.9.3"/>
      <sheetName val="2.10.1"/>
      <sheetName val="2.10.2"/>
      <sheetName val="2.10.3"/>
      <sheetName val="2.10.4"/>
      <sheetName val="2.11.1"/>
      <sheetName val="2.11.2"/>
      <sheetName val="2.11.3"/>
      <sheetName val="2.11.4"/>
      <sheetName val="2.12.1"/>
      <sheetName val="3.1.8"/>
      <sheetName val="3.1.13"/>
      <sheetName val="3.3.1"/>
      <sheetName val="3.3.7"/>
      <sheetName val="3.3.25"/>
      <sheetName val="3.15.43"/>
      <sheetName val="6.3.2"/>
      <sheetName val="6.2.1"/>
      <sheetName val="PRUEBA"/>
      <sheetName val="6.4.2.2"/>
      <sheetName val="6.4.2.3"/>
      <sheetName val="6.4.2.4"/>
      <sheetName val="6.4.2.5"/>
      <sheetName val="6.4.2.6"/>
      <sheetName val="6.4.2.7"/>
      <sheetName val="6.4.2.8"/>
      <sheetName val="6.4.2.9"/>
      <sheetName val="6.4.2.10"/>
      <sheetName val="6.4.2.11"/>
      <sheetName val="6.4.2.12"/>
      <sheetName val="6.4.2.13"/>
      <sheetName val="6.4.2.14"/>
      <sheetName val="6.4.2.15"/>
      <sheetName val="6.4.2.15A"/>
      <sheetName val="6.4.2.16"/>
      <sheetName val="6.4.2.17"/>
      <sheetName val="6.4.2.18"/>
      <sheetName val="6.4.2.19"/>
      <sheetName val="6.4.2.20"/>
      <sheetName val="6.4.2.21"/>
      <sheetName val="6.4.2.22"/>
      <sheetName val="6.4.2.23"/>
      <sheetName val="6.4.2.24"/>
      <sheetName val="6.4.2.25"/>
      <sheetName val="6.4.2.26"/>
      <sheetName val="6.4.2.28"/>
      <sheetName val="6.4.2.29"/>
      <sheetName val="6.4.2.30"/>
      <sheetName val="6.4.2.31"/>
      <sheetName val="6.4.2.32"/>
      <sheetName val="6.4.2.33"/>
      <sheetName val="6.4.2.34"/>
      <sheetName val="6.4.2.35"/>
      <sheetName val="6.4.2.36"/>
      <sheetName val="6.4.2.37"/>
      <sheetName val="6.4.2.38"/>
      <sheetName val="6.4.2.39"/>
      <sheetName val="6.4.2.39A"/>
      <sheetName val="6.4.2.40"/>
      <sheetName val="6.4.2.41"/>
      <sheetName val="6.4.2.43"/>
      <sheetName val="6.4.2.43A"/>
      <sheetName val="6.4.2.44"/>
      <sheetName val="6.4.2.45"/>
      <sheetName val="6.4.2.46"/>
      <sheetName val="3.3.17"/>
      <sheetName val="3.3.18"/>
      <sheetName val="6.4.2.52"/>
      <sheetName val="6.4.2.53"/>
      <sheetName val="6.4.2.54"/>
      <sheetName val="6.4.2.55"/>
      <sheetName val="6.4.2.56"/>
      <sheetName val="6.4.2.57"/>
      <sheetName val="6.4.2.58"/>
      <sheetName val="6.4.2.59"/>
      <sheetName val="6.4.2.60"/>
      <sheetName val="6.4.2.61"/>
      <sheetName val="6.4.2.62"/>
      <sheetName val="6.4.2.63"/>
      <sheetName val="6.4.2.64"/>
      <sheetName val="6.4.2.65"/>
      <sheetName val="6.4.2.66"/>
      <sheetName val="6.4.2.67"/>
      <sheetName val="6.4.2.69"/>
      <sheetName val="6.4.2.70"/>
      <sheetName val="6.4.2.71"/>
      <sheetName val="6.4.2.72"/>
      <sheetName val="6.4.2.73"/>
      <sheetName val="6.4.2.74"/>
      <sheetName val="6.4.2.75"/>
      <sheetName val="6.4.2.76"/>
      <sheetName val="1.7.46"/>
      <sheetName val="6.4.2.78"/>
      <sheetName val="2.1.32A"/>
      <sheetName val="2.1.32B"/>
      <sheetName val="2.1.28A"/>
      <sheetName val="6.4.2.79"/>
      <sheetName val="6.4.2.80"/>
      <sheetName val="6.4.2.81"/>
      <sheetName val="3.3.13"/>
      <sheetName val="6.4.2.82"/>
      <sheetName val="6.4.2.83"/>
      <sheetName val="6.4.2.84"/>
      <sheetName val="6.4.2.85"/>
      <sheetName val="6.4.2.86"/>
      <sheetName val="6.4.2.87"/>
      <sheetName val="6.4.2.88"/>
      <sheetName val="6.4.2.89"/>
      <sheetName val="3.3.5"/>
      <sheetName val="6.4.2.90"/>
      <sheetName val="6.4.2.91"/>
      <sheetName val="6.4.2.92"/>
      <sheetName val="6.4.2.93"/>
      <sheetName val="6.4.2.94"/>
      <sheetName val="3.3.3"/>
      <sheetName val="6.4.2.95"/>
      <sheetName val="6.4.2.95A"/>
      <sheetName val="6.4.2.96"/>
      <sheetName val="3.1.1"/>
      <sheetName val="6.4.2.97"/>
      <sheetName val="6.4.2.98"/>
      <sheetName val="6.4.2.99"/>
      <sheetName val="6.4.2.100"/>
      <sheetName val="2.4.14"/>
      <sheetName val="6.4.2.101"/>
      <sheetName val="3.5.2"/>
      <sheetName val="6.4.2.102"/>
      <sheetName val="6.4.2.105"/>
      <sheetName val="6.4.2.106"/>
      <sheetName val="3.9.21"/>
      <sheetName val="6.4.2.108"/>
      <sheetName val="3.15.42"/>
      <sheetName val="3.3.26"/>
      <sheetName val="3.15.87"/>
      <sheetName val="3.3.2"/>
      <sheetName val="1.12.54"/>
      <sheetName val="6.4.2.114"/>
      <sheetName val="6.4.2.115"/>
      <sheetName val="6.4.2.116"/>
      <sheetName val="6.4.2.117"/>
      <sheetName val="6.4.2.118"/>
      <sheetName val="6.4.2.119"/>
      <sheetName val="6.4.2.120"/>
      <sheetName val="6.4.2.121"/>
      <sheetName val="6.4.2.122"/>
      <sheetName val="6.4.2.123"/>
      <sheetName val="6.4.2.124"/>
      <sheetName val="6.4.2.125"/>
      <sheetName val="6.4.2.126"/>
      <sheetName val="6.4.2.127"/>
      <sheetName val="6.4.2.128"/>
      <sheetName val="6.4.2.129"/>
      <sheetName val="6.4.2.130"/>
      <sheetName val="6.4.2.131"/>
      <sheetName val="6.4.2.132"/>
      <sheetName val="6.4.2.133"/>
      <sheetName val="6.4.2.134"/>
      <sheetName val="6.4.2.135"/>
      <sheetName val="6.4.2.136"/>
      <sheetName val="6.4.2.137"/>
      <sheetName val="6.4.2.138"/>
      <sheetName val="6.4.2.139"/>
      <sheetName val="6.4.2.140"/>
      <sheetName val="6.4.2.141"/>
      <sheetName val="6.4.2.142"/>
      <sheetName val="6.4.2.143"/>
      <sheetName val="6.4.2.144"/>
      <sheetName val="6.4.2.145"/>
      <sheetName val="6.4.2.146"/>
      <sheetName val="6.4.2.147"/>
      <sheetName val="6.4.2.148"/>
      <sheetName val="6.4.2.149"/>
      <sheetName val="6.4.2.150"/>
      <sheetName val="6.4.2.151"/>
      <sheetName val="3.15.15A"/>
      <sheetName val="6.2.4"/>
      <sheetName val="6.2.2"/>
      <sheetName val="13.1.1"/>
      <sheetName val="6.4.2.152"/>
      <sheetName val="6.4.2.153"/>
      <sheetName val="6.4.2.154"/>
      <sheetName val="6.4.2.155"/>
      <sheetName val="6.4.2.156"/>
      <sheetName val="6.4.2.157"/>
      <sheetName val="6.4.2.158"/>
      <sheetName val="6.4.2.159"/>
      <sheetName val="6.4.2.160"/>
      <sheetName val="6.4.2.161"/>
      <sheetName val="6.4.2.162"/>
      <sheetName val="6.4.2.163"/>
      <sheetName val="6.4.2.164"/>
      <sheetName val="6.4.2.165"/>
      <sheetName val="6.4.2.166"/>
      <sheetName val="6.4.2.167"/>
      <sheetName val="6.4.2.168"/>
      <sheetName val="6.4.2.169"/>
      <sheetName val="6.4.2.170"/>
      <sheetName val="6.4.2.171"/>
      <sheetName val="6.4.2.172"/>
      <sheetName val="6.4.2.173"/>
      <sheetName val="6.4.2.174"/>
      <sheetName val="6.4.2.175"/>
      <sheetName val="6.4.2.176"/>
      <sheetName val="6.4.2.177"/>
      <sheetName val="6.4.2.178"/>
      <sheetName val="6.4.2.179"/>
      <sheetName val="6.4.2.180"/>
      <sheetName val="6.4.2.181"/>
      <sheetName val="6.4.2.182"/>
      <sheetName val="6.4.2.183"/>
      <sheetName val="6.4.2.184"/>
      <sheetName val="6.4.2.185"/>
      <sheetName val="6.4.2.186"/>
      <sheetName val="6.4.2.187"/>
      <sheetName val="6.4.2.188"/>
      <sheetName val="6.4.2.189"/>
      <sheetName val="6.4.2.190"/>
      <sheetName val="6.4.2.191"/>
      <sheetName val="6.4.2.192"/>
      <sheetName val="6.4.2.193"/>
      <sheetName val="6.4.2.194"/>
      <sheetName val="6.4.2.195"/>
      <sheetName val="6.4.2.196"/>
      <sheetName val="6.4.2.197"/>
      <sheetName val="6.4.2.198"/>
      <sheetName val="6.4.2.199"/>
      <sheetName val="6.4.2.200"/>
      <sheetName val="6.4.2.201"/>
      <sheetName val="6.4.2.202"/>
      <sheetName val="6.4.2.203"/>
      <sheetName val="6.4.2.204"/>
      <sheetName val="6.4.2.205"/>
      <sheetName val="6.4.2.206"/>
      <sheetName val="6.4.2.207"/>
      <sheetName val="6.4.2.208"/>
      <sheetName val="6.4.2.209"/>
      <sheetName val="6.4.2.210"/>
      <sheetName val="6.4.2.211"/>
      <sheetName val="6.4.2.212"/>
      <sheetName val="6.4.2.213"/>
      <sheetName val="6.4.2.214"/>
      <sheetName val="6.4.2.215"/>
      <sheetName val="6.4.2.216"/>
      <sheetName val="6.4.2.217"/>
      <sheetName val="6.4.2.218"/>
      <sheetName val="6.4.2.219"/>
      <sheetName val="6.4.2.220"/>
      <sheetName val="6.4.2.221"/>
      <sheetName val="3.17.3"/>
      <sheetName val="3.17.10A"/>
      <sheetName val="3.17.10B"/>
      <sheetName val="3.11.2"/>
      <sheetName val="3.5.1"/>
      <sheetName val="3.3.4"/>
      <sheetName val="Hoja1"/>
    </sheetNames>
    <sheetDataSet>
      <sheetData sheetId="0"/>
      <sheetData sheetId="1">
        <row r="3">
          <cell r="J3" t="str">
            <v>Pasamuro</v>
          </cell>
        </row>
      </sheetData>
      <sheetData sheetId="2">
        <row r="4">
          <cell r="A4" t="str">
            <v>1.1.7</v>
          </cell>
          <cell r="B4" t="str">
            <v>LOCALIZACION Y REPLANTEO OBRA ARQUITECTONICA (ESTRUCTURAS)</v>
          </cell>
          <cell r="C4" t="str">
            <v>M²</v>
          </cell>
          <cell r="D4">
            <v>3248.5</v>
          </cell>
        </row>
        <row r="5">
          <cell r="A5" t="str">
            <v>1.1.27</v>
          </cell>
          <cell r="B5" t="str">
            <v>Desmonte de Adoquin prefabricado</v>
          </cell>
          <cell r="C5" t="str">
            <v>M²</v>
          </cell>
          <cell r="D5">
            <v>2432.23</v>
          </cell>
        </row>
        <row r="6">
          <cell r="A6" t="str">
            <v>1.1.86</v>
          </cell>
          <cell r="B6" t="str">
            <v>RETIRO MATERIAL SOBRANTE INCLUYE CARGUE</v>
          </cell>
          <cell r="C6" t="str">
            <v>M³</v>
          </cell>
          <cell r="D6">
            <v>13408.78</v>
          </cell>
        </row>
        <row r="7">
          <cell r="A7" t="str">
            <v>2.1.33</v>
          </cell>
          <cell r="B7" t="str">
            <v>Suministro e instalacion de tuberia PVC  RDE 21   1.1/2"</v>
          </cell>
          <cell r="C7" t="str">
            <v>ML</v>
          </cell>
          <cell r="D7">
            <v>9662.92</v>
          </cell>
        </row>
        <row r="8">
          <cell r="A8" t="str">
            <v xml:space="preserve">2.1.33A  </v>
          </cell>
          <cell r="B8" t="str">
            <v>SUMINISTRO TUBERÍA  PVC. D = 1½"  RDE 21  E.L.</v>
          </cell>
          <cell r="C8" t="str">
            <v>ML</v>
          </cell>
          <cell r="D8">
            <v>7427</v>
          </cell>
        </row>
        <row r="9">
          <cell r="A9" t="str">
            <v xml:space="preserve">2.1.33B  </v>
          </cell>
          <cell r="B9" t="str">
            <v>INSTALACIÓN TUBERÍA  PVC. D = 1½"  RDE 21  E.L.</v>
          </cell>
          <cell r="C9" t="str">
            <v>ML</v>
          </cell>
          <cell r="D9">
            <v>2321.92</v>
          </cell>
        </row>
        <row r="10">
          <cell r="A10" t="str">
            <v>2.1.35</v>
          </cell>
          <cell r="B10" t="str">
            <v>Suministro e instalación de Tuberia PVC D=2" RDE 21 E.L.</v>
          </cell>
          <cell r="C10" t="str">
            <v>ML</v>
          </cell>
          <cell r="D10">
            <v>13860.26</v>
          </cell>
        </row>
        <row r="11">
          <cell r="A11" t="str">
            <v>2.1.38</v>
          </cell>
          <cell r="B11" t="str">
            <v>Suministro e instalación Tubería PVC. D = 4"  RDE 21 Union Mecanica</v>
          </cell>
          <cell r="C11" t="str">
            <v>ML</v>
          </cell>
          <cell r="D11">
            <v>30239.7</v>
          </cell>
        </row>
        <row r="12">
          <cell r="A12" t="str">
            <v>2.1.38A</v>
          </cell>
          <cell r="B12" t="str">
            <v>Suministro Tubería PVC. D = 4"  RDE 21 Union Mecanica</v>
          </cell>
          <cell r="C12" t="str">
            <v>ML</v>
          </cell>
          <cell r="D12">
            <v>0</v>
          </cell>
        </row>
        <row r="13">
          <cell r="A13" t="str">
            <v>2.1.38B</v>
          </cell>
          <cell r="B13" t="str">
            <v>Instalación Tubería PVC. D = 4"  RDE 21 Union Mecanica</v>
          </cell>
          <cell r="C13" t="str">
            <v>ML</v>
          </cell>
          <cell r="D13">
            <v>0</v>
          </cell>
        </row>
        <row r="14">
          <cell r="A14" t="str">
            <v>2.1.40</v>
          </cell>
          <cell r="B14" t="str">
            <v>Suministro e instalación de Tuberia Union Mecánica  PVC 8" RDE 21</v>
          </cell>
          <cell r="C14" t="str">
            <v>ML</v>
          </cell>
          <cell r="D14">
            <v>97761.7</v>
          </cell>
        </row>
        <row r="15">
          <cell r="A15" t="str">
            <v>2.1.40</v>
          </cell>
          <cell r="B15" t="str">
            <v>Suministro e instalación de Tuberia Union Mecánica  PVC 8" RDE 21</v>
          </cell>
          <cell r="C15" t="str">
            <v>ML</v>
          </cell>
          <cell r="D15">
            <v>24997.53</v>
          </cell>
        </row>
        <row r="16">
          <cell r="A16" t="str">
            <v>2.4.49</v>
          </cell>
          <cell r="B16" t="str">
            <v xml:space="preserve">Suministro e instalación de Codo 90º  Radio Corto Union Platino  PVC D=4" </v>
          </cell>
          <cell r="C16" t="str">
            <v>ML</v>
          </cell>
          <cell r="D16">
            <v>125522.64</v>
          </cell>
        </row>
        <row r="17">
          <cell r="A17" t="str">
            <v>2.4.49</v>
          </cell>
          <cell r="B17" t="str">
            <v xml:space="preserve">Suministro e instalación de Codo 90º  Radio Corto Union Platino  PVC D=4" </v>
          </cell>
          <cell r="C17" t="str">
            <v>ML</v>
          </cell>
          <cell r="D17">
            <v>126751.85</v>
          </cell>
        </row>
        <row r="18">
          <cell r="A18" t="str">
            <v>2.4.16</v>
          </cell>
          <cell r="B18" t="str">
            <v>Suministro e instalación de Codo 90° PVC 8" RDE 21</v>
          </cell>
          <cell r="C18" t="str">
            <v>UN</v>
          </cell>
          <cell r="D18">
            <v>200655.8</v>
          </cell>
        </row>
        <row r="19">
          <cell r="A19" t="str">
            <v>2.4.56</v>
          </cell>
          <cell r="B19" t="str">
            <v xml:space="preserve">Suministro e instalación de Codo 45º  Radio Corto PVC 6" </v>
          </cell>
          <cell r="C19" t="str">
            <v>UN</v>
          </cell>
          <cell r="D19">
            <v>241919.8</v>
          </cell>
        </row>
        <row r="20">
          <cell r="A20" t="str">
            <v>2.4.85</v>
          </cell>
          <cell r="B20" t="str">
            <v xml:space="preserve">Suministro e instalacion Union presion Soldar PVC  1 1/2 </v>
          </cell>
          <cell r="C20" t="str">
            <v>UN</v>
          </cell>
          <cell r="D20">
            <v>2555.56</v>
          </cell>
        </row>
        <row r="21">
          <cell r="A21" t="str">
            <v>2.4.86</v>
          </cell>
          <cell r="B21" t="str">
            <v>Suministro e instalacion de union Mecanica PVC 2"</v>
          </cell>
          <cell r="C21" t="str">
            <v>UN</v>
          </cell>
          <cell r="D21">
            <v>16299.85</v>
          </cell>
        </row>
        <row r="22">
          <cell r="A22" t="str">
            <v>2.4.118</v>
          </cell>
          <cell r="B22" t="str">
            <v>BUJE PVC  SOLDADO D = 3/4" * 1/2"</v>
          </cell>
          <cell r="C22" t="str">
            <v>UN</v>
          </cell>
          <cell r="D22">
            <v>871.78</v>
          </cell>
        </row>
        <row r="23">
          <cell r="A23" t="str">
            <v>2.4.119</v>
          </cell>
          <cell r="B23" t="str">
            <v>BUJE PVC  SOLDADO D = 1" * 1/2"</v>
          </cell>
          <cell r="C23" t="str">
            <v>UN</v>
          </cell>
          <cell r="D23">
            <v>1253.78</v>
          </cell>
        </row>
        <row r="24">
          <cell r="A24" t="str">
            <v>2.4.120</v>
          </cell>
          <cell r="B24" t="str">
            <v xml:space="preserve"> BUJE PVC  SOLDADO D = 1" * 3/4"</v>
          </cell>
          <cell r="C24" t="str">
            <v>UN</v>
          </cell>
          <cell r="D24">
            <v>1353.66</v>
          </cell>
        </row>
        <row r="25">
          <cell r="A25" t="str">
            <v>2.4.121</v>
          </cell>
          <cell r="B25" t="str">
            <v>BUJE PVC  SOLDADO D = 1 1/2" * 1"</v>
          </cell>
          <cell r="C25" t="str">
            <v>UN</v>
          </cell>
          <cell r="D25">
            <v>2760.78</v>
          </cell>
        </row>
        <row r="26">
          <cell r="A26" t="str">
            <v>2.4.122</v>
          </cell>
          <cell r="B26" t="str">
            <v>BUJE PVC  SOLDADO D = 1 1/2" * 1 1/4"</v>
          </cell>
          <cell r="C26" t="str">
            <v>UN</v>
          </cell>
          <cell r="D26">
            <v>2869.6</v>
          </cell>
        </row>
        <row r="27">
          <cell r="A27" t="str">
            <v>2.4.123</v>
          </cell>
          <cell r="B27" t="str">
            <v>BUJE PVC  SOLDADO D = 2" * 1/2"</v>
          </cell>
          <cell r="C27" t="str">
            <v>UN</v>
          </cell>
          <cell r="D27">
            <v>5516.78</v>
          </cell>
        </row>
        <row r="28">
          <cell r="A28" t="str">
            <v>2.4.124</v>
          </cell>
          <cell r="B28" t="str">
            <v>BUJE PVC  SOLDADO D = 2" * 3/4"</v>
          </cell>
          <cell r="C28" t="str">
            <v>UN</v>
          </cell>
          <cell r="D28">
            <v>3961.78</v>
          </cell>
        </row>
        <row r="29">
          <cell r="A29" t="str">
            <v>2.4.125</v>
          </cell>
          <cell r="B29" t="str">
            <v>BUJE PVC  SOLDADO D = 2" * 1"</v>
          </cell>
          <cell r="C29" t="str">
            <v>UN</v>
          </cell>
          <cell r="D29">
            <v>4070.55</v>
          </cell>
        </row>
        <row r="30">
          <cell r="A30" t="str">
            <v>2.4.126</v>
          </cell>
          <cell r="B30" t="str">
            <v>BUJE PVC  SOLDADO D = 2" * 1 1/4"</v>
          </cell>
          <cell r="C30" t="str">
            <v>UN</v>
          </cell>
          <cell r="D30">
            <v>4179.17</v>
          </cell>
        </row>
        <row r="31">
          <cell r="A31" t="str">
            <v>2.4.127</v>
          </cell>
          <cell r="B31" t="str">
            <v>BUJE PVC  SOLDADO D = 2" * 1 1/2"</v>
          </cell>
          <cell r="C31" t="str">
            <v>UN</v>
          </cell>
          <cell r="D31">
            <v>4286.87</v>
          </cell>
        </row>
        <row r="32">
          <cell r="A32" t="str">
            <v>2.4.128</v>
          </cell>
          <cell r="B32" t="str">
            <v>BUJE PVC  SOLDADO D = 2 1/2" * 1 1/2"</v>
          </cell>
          <cell r="C32" t="str">
            <v>UN</v>
          </cell>
          <cell r="D32">
            <v>9204.7800000000007</v>
          </cell>
        </row>
        <row r="33">
          <cell r="A33" t="str">
            <v>2.4.129</v>
          </cell>
          <cell r="B33" t="str">
            <v>BUJE PVC  SOLDADO D = 2 1/2" * 2"</v>
          </cell>
          <cell r="C33" t="str">
            <v>UN</v>
          </cell>
          <cell r="D33">
            <v>9317.9500000000007</v>
          </cell>
        </row>
        <row r="34">
          <cell r="A34" t="str">
            <v>2.4.130</v>
          </cell>
          <cell r="B34" t="str">
            <v>BUJE PVC  SOLDADO D = 3" * 2"</v>
          </cell>
          <cell r="C34" t="str">
            <v>UN</v>
          </cell>
          <cell r="D34">
            <v>13003.78</v>
          </cell>
        </row>
        <row r="35">
          <cell r="A35" t="str">
            <v>2.4.131</v>
          </cell>
          <cell r="B35" t="str">
            <v>BUJE PVC  SOLDADO D = 3" * 2 1/2"</v>
          </cell>
          <cell r="C35" t="str">
            <v>UN</v>
          </cell>
          <cell r="D35">
            <v>13112.66</v>
          </cell>
        </row>
        <row r="36">
          <cell r="A36" t="str">
            <v>2.4.132</v>
          </cell>
          <cell r="B36" t="str">
            <v>BUJE PVC  SOLDADO D = 4" * 2"</v>
          </cell>
          <cell r="C36" t="str">
            <v>UN</v>
          </cell>
          <cell r="D36">
            <v>20227.78</v>
          </cell>
        </row>
        <row r="37">
          <cell r="A37" t="str">
            <v>2.4.133</v>
          </cell>
          <cell r="B37" t="str">
            <v>BUJE PVC  SOLDADO D = 4" * 2 1/2"</v>
          </cell>
          <cell r="C37" t="str">
            <v>UN</v>
          </cell>
          <cell r="D37">
            <v>20330.509999999998</v>
          </cell>
        </row>
        <row r="38">
          <cell r="A38" t="str">
            <v>2.4.134</v>
          </cell>
          <cell r="B38" t="str">
            <v>BUJE PVC  SOLDADO D = 4" * 3"</v>
          </cell>
          <cell r="C38" t="str">
            <v>UN</v>
          </cell>
          <cell r="D38">
            <v>20445.169999999998</v>
          </cell>
        </row>
        <row r="39">
          <cell r="A39" t="str">
            <v>2.4.135</v>
          </cell>
          <cell r="B39" t="str">
            <v>BUJE PVC  ROSCADO    D = 1/2" * 3/8"</v>
          </cell>
          <cell r="C39" t="str">
            <v>UN</v>
          </cell>
          <cell r="D39">
            <v>1254.78</v>
          </cell>
        </row>
        <row r="40">
          <cell r="A40" t="str">
            <v>2.4.136</v>
          </cell>
          <cell r="B40" t="str">
            <v>BUJE PVC  ROSCADO    D = 3/4" * 1/2"</v>
          </cell>
          <cell r="C40" t="str">
            <v>UN</v>
          </cell>
          <cell r="D40">
            <v>1435.78</v>
          </cell>
        </row>
        <row r="41">
          <cell r="A41" t="str">
            <v>2.4.137</v>
          </cell>
          <cell r="B41" t="str">
            <v>BUJE PVC  ROSCADO    D = 1" * 1/2"</v>
          </cell>
          <cell r="C41" t="str">
            <v>UN</v>
          </cell>
          <cell r="D41">
            <v>2100.7800000000002</v>
          </cell>
        </row>
        <row r="42">
          <cell r="A42" t="str">
            <v>2.4.138</v>
          </cell>
          <cell r="B42" t="str">
            <v>BUJE PVC  ROSCADO    D = 1" * 3/4"</v>
          </cell>
          <cell r="C42" t="str">
            <v>UN</v>
          </cell>
          <cell r="D42">
            <v>2235.5300000000002</v>
          </cell>
        </row>
        <row r="43">
          <cell r="A43" t="str">
            <v>2.4.139</v>
          </cell>
          <cell r="B43" t="str">
            <v>BUJE PVC  ROSCADO    D = 1 1/4" * 1/2"</v>
          </cell>
          <cell r="C43" t="str">
            <v>UN</v>
          </cell>
          <cell r="D43">
            <v>3161.78</v>
          </cell>
        </row>
        <row r="44">
          <cell r="A44" t="str">
            <v>2.4.140</v>
          </cell>
          <cell r="B44" t="str">
            <v>BUJE PVC  ROSCADO    D = 1 1/4" * 3/4"</v>
          </cell>
          <cell r="C44" t="str">
            <v>UN</v>
          </cell>
          <cell r="D44">
            <v>3296.51</v>
          </cell>
        </row>
        <row r="45">
          <cell r="A45" t="str">
            <v>2.4.141</v>
          </cell>
          <cell r="B45" t="str">
            <v>BUJE PVC  ROSCADO    D = 1 1/4" * 1"</v>
          </cell>
          <cell r="C45" t="str">
            <v>UN</v>
          </cell>
          <cell r="D45">
            <v>3431.17</v>
          </cell>
        </row>
        <row r="46">
          <cell r="A46" t="str">
            <v>2.4.142</v>
          </cell>
          <cell r="B46" t="str">
            <v>BUJE PVC  ROSCADO    D = 1 1/2" * 1/2"</v>
          </cell>
          <cell r="C46" t="str">
            <v>UN</v>
          </cell>
          <cell r="D46">
            <v>3665.78</v>
          </cell>
        </row>
        <row r="47">
          <cell r="A47" t="str">
            <v>2.4.143</v>
          </cell>
          <cell r="B47" t="str">
            <v>BUJE PVC  ROSCADO    D = 1 1/2" * 3/4"</v>
          </cell>
          <cell r="C47" t="str">
            <v>UN</v>
          </cell>
          <cell r="D47">
            <v>3800.53</v>
          </cell>
        </row>
        <row r="48">
          <cell r="A48" t="str">
            <v>2.4.144</v>
          </cell>
          <cell r="B48" t="str">
            <v>BUJE PVC  ROSCADO    D = 1 1/2" * 1"</v>
          </cell>
          <cell r="C48" t="str">
            <v>UN</v>
          </cell>
          <cell r="D48">
            <v>3935.17</v>
          </cell>
        </row>
        <row r="49">
          <cell r="A49" t="str">
            <v>2.4.145</v>
          </cell>
          <cell r="B49" t="str">
            <v>BUJE PVC  ROSCADO    D = 1 1/2" * 1 1/4"</v>
          </cell>
          <cell r="C49" t="str">
            <v>UN</v>
          </cell>
          <cell r="D49">
            <v>4030</v>
          </cell>
        </row>
        <row r="50">
          <cell r="A50" t="str">
            <v>2.4.146</v>
          </cell>
          <cell r="B50" t="str">
            <v>BUJE PVC  ROSCADO    D = 2" * 1/2"</v>
          </cell>
          <cell r="C50" t="str">
            <v>UN</v>
          </cell>
          <cell r="D50">
            <v>5568.78</v>
          </cell>
        </row>
        <row r="51">
          <cell r="A51" t="str">
            <v>2.4.147</v>
          </cell>
          <cell r="B51" t="str">
            <v>BUJE PVC  ROSCADO    D = 2" * 3/4"</v>
          </cell>
          <cell r="C51" t="str">
            <v>UN</v>
          </cell>
          <cell r="D51">
            <v>5703.48</v>
          </cell>
        </row>
        <row r="52">
          <cell r="A52" t="str">
            <v>2.4.148</v>
          </cell>
          <cell r="B52" t="str">
            <v>BUJE PVC  ROSCADO    D = 2" * 1"</v>
          </cell>
          <cell r="C52" t="str">
            <v>UN</v>
          </cell>
          <cell r="D52">
            <v>5803.17</v>
          </cell>
        </row>
        <row r="53">
          <cell r="A53" t="str">
            <v>2.4.149</v>
          </cell>
          <cell r="B53" t="str">
            <v>BUJE PVC  ROSCADO    D = 2" * 1 1/4"</v>
          </cell>
          <cell r="C53" t="str">
            <v>UN</v>
          </cell>
          <cell r="D53">
            <v>5877.41</v>
          </cell>
        </row>
        <row r="54">
          <cell r="A54" t="str">
            <v>2.4.150</v>
          </cell>
          <cell r="B54" t="str">
            <v>BUJE PVC  ROSCADO    D = 2" * 1 1/2"</v>
          </cell>
          <cell r="C54" t="str">
            <v>UN</v>
          </cell>
          <cell r="D54">
            <v>5937.87</v>
          </cell>
        </row>
        <row r="55">
          <cell r="A55" t="str">
            <v>2.4.151</v>
          </cell>
          <cell r="B55" t="str">
            <v>BUJE PVC  ROSCADO    D = 3" * 2"</v>
          </cell>
          <cell r="C55" t="str">
            <v>UN</v>
          </cell>
          <cell r="D55">
            <v>22630.78</v>
          </cell>
        </row>
        <row r="56">
          <cell r="A56" t="str">
            <v>2.4.152</v>
          </cell>
          <cell r="B56" t="str">
            <v xml:space="preserve">SUMINISTRO E INSTALACIÓN VÁLVULA CHEQUE H.F   D = 2" EXTREMO LISO  </v>
          </cell>
          <cell r="C56" t="str">
            <v>UN</v>
          </cell>
          <cell r="D56">
            <v>493502</v>
          </cell>
        </row>
        <row r="57">
          <cell r="A57" t="str">
            <v>2.4.153</v>
          </cell>
          <cell r="B57" t="str">
            <v xml:space="preserve">SUMINISTRO E INSTALACIÓN VÁLVULA CHEQUE H.F   D = 3" EXTREMO LISO </v>
          </cell>
          <cell r="C57" t="str">
            <v>UN</v>
          </cell>
          <cell r="D57">
            <v>621102</v>
          </cell>
        </row>
        <row r="58">
          <cell r="A58" t="str">
            <v>2.4.154</v>
          </cell>
          <cell r="B58" t="str">
            <v>SUMINISTRO E INSTALACIÓN VÁLVULA CHEQUE H.F   D = 4" EXTREMO LISO</v>
          </cell>
          <cell r="C58" t="str">
            <v>UN</v>
          </cell>
          <cell r="D58">
            <v>742902</v>
          </cell>
        </row>
        <row r="59">
          <cell r="A59" t="str">
            <v>2.4.155</v>
          </cell>
          <cell r="B59" t="str">
            <v xml:space="preserve">SUMINISTRO E INSTALACIÓN VÁLVULA CHEQUE H.F   D = 6" EXTREMO LISO  </v>
          </cell>
          <cell r="C59" t="str">
            <v>UN</v>
          </cell>
          <cell r="D59">
            <v>1169782</v>
          </cell>
        </row>
        <row r="60">
          <cell r="A60" t="str">
            <v>2.4.156</v>
          </cell>
          <cell r="B60" t="str">
            <v xml:space="preserve">SUMINISTRO E INSTALCIÓN VENTOSA DE DOBLE ACCIÓN  D =  1"  </v>
          </cell>
          <cell r="C60" t="str">
            <v>UN</v>
          </cell>
          <cell r="D60">
            <v>258299.18</v>
          </cell>
        </row>
        <row r="61">
          <cell r="A61" t="str">
            <v>2.4.157</v>
          </cell>
          <cell r="B61" t="str">
            <v xml:space="preserve">SUMINISTRO E INSTALCIÓN VÁLVULA DE PURGA D=1/2"  </v>
          </cell>
          <cell r="C61" t="str">
            <v>UN</v>
          </cell>
          <cell r="D61">
            <v>42024.58</v>
          </cell>
        </row>
        <row r="62">
          <cell r="A62" t="str">
            <v>2.4.158</v>
          </cell>
          <cell r="B62" t="str">
            <v xml:space="preserve">SUMINISTRO E INSTALCIÓN VÁLVULA DE PURGA D=1"  </v>
          </cell>
          <cell r="C62" t="str">
            <v>UN</v>
          </cell>
          <cell r="D62">
            <v>49912.4</v>
          </cell>
        </row>
        <row r="63">
          <cell r="A63" t="str">
            <v>2.4.159</v>
          </cell>
          <cell r="B63" t="str">
            <v xml:space="preserve">SUMINISTRO E INSTALCIÓN VÁLVULA DE PURGA D=2"  </v>
          </cell>
          <cell r="C63" t="str">
            <v>UN</v>
          </cell>
          <cell r="D63">
            <v>75316.58</v>
          </cell>
        </row>
        <row r="64">
          <cell r="A64" t="str">
            <v>2.4.160</v>
          </cell>
          <cell r="B64" t="str">
            <v xml:space="preserve">SUMINISTRO E INSTALACIÓN VALVULA DE PIE, D= 4" CANASTILLA DE BRONCE HBVP, CUERPO Y CANASTILLA EN HF, ROSCA NPT SELLO DE CAUCHO, TUERCA Y RESORTE EN AI, PRESION DE W 150 PSI  </v>
          </cell>
          <cell r="C64" t="str">
            <v>UN</v>
          </cell>
          <cell r="D64">
            <v>585641</v>
          </cell>
        </row>
        <row r="65">
          <cell r="A65" t="str">
            <v>2.4.161</v>
          </cell>
          <cell r="B65" t="str">
            <v>SUMINISTRO E INSTALACIÓN VÁLVULA DE CONTROL PARA AGUA (PRESIÓN Y CAUDAL) D=2"</v>
          </cell>
          <cell r="C65" t="str">
            <v>UN</v>
          </cell>
          <cell r="D65">
            <v>189085.6</v>
          </cell>
        </row>
        <row r="66">
          <cell r="A66" t="str">
            <v>2.4.162</v>
          </cell>
          <cell r="B66" t="str">
            <v>SUMINISTRO E INSTALACIÓN VÁLVULA DE CONTROL PARA AGUA (PRESIÓN Y CAUDAL) D=3"</v>
          </cell>
          <cell r="C66" t="str">
            <v>UN</v>
          </cell>
          <cell r="D66">
            <v>2232574</v>
          </cell>
        </row>
        <row r="67">
          <cell r="A67" t="str">
            <v>2.4.163</v>
          </cell>
          <cell r="B67" t="str">
            <v>SUMINISTRO E INSTALACIÓN VÁLVULA DE CONTROL PARA AGUA (PRESIÓN Y CAUDAL) D=4"</v>
          </cell>
          <cell r="C67" t="str">
            <v>UN</v>
          </cell>
          <cell r="D67">
            <v>2662238</v>
          </cell>
        </row>
        <row r="68">
          <cell r="A68" t="str">
            <v>2.4.164</v>
          </cell>
          <cell r="B68" t="str">
            <v>SUMINISTRO E INSTALACIÓN VÁLVULA DE CONTROL PARA AGUA (PRESIÓN Y CAUDAL) D=6"</v>
          </cell>
          <cell r="C68" t="str">
            <v>UN</v>
          </cell>
          <cell r="D68">
            <v>4182186</v>
          </cell>
        </row>
        <row r="69">
          <cell r="A69" t="str">
            <v>2.4.165</v>
          </cell>
          <cell r="B69" t="str">
            <v>SUMINISTRO E INSTALACIÓN VÁLVULA MARIPOSA  D=21/2""</v>
          </cell>
          <cell r="C69" t="str">
            <v>UN</v>
          </cell>
          <cell r="D69">
            <v>201903.12</v>
          </cell>
        </row>
        <row r="70">
          <cell r="A70" t="str">
            <v>2.4.166</v>
          </cell>
          <cell r="B70" t="str">
            <v xml:space="preserve"> SUMINISTRO E INSTALACIÓN VÁLVULA MARIPOSA  D=3""</v>
          </cell>
          <cell r="C70" t="str">
            <v>UN</v>
          </cell>
          <cell r="D70">
            <v>236336.5</v>
          </cell>
        </row>
        <row r="71">
          <cell r="A71" t="str">
            <v>2.4.167</v>
          </cell>
          <cell r="B71" t="str">
            <v>SUMINISTRO E INSTALACIÓN VÁLVULA MARIPOSA  D=4""</v>
          </cell>
          <cell r="C71" t="str">
            <v>UN</v>
          </cell>
          <cell r="D71">
            <v>254448.33</v>
          </cell>
        </row>
        <row r="72">
          <cell r="A72" t="str">
            <v>2.4.168</v>
          </cell>
          <cell r="B72" t="str">
            <v>SUMINISTRO E INSTALACIÓN VÁLVULA MARIPOSA  D=6""</v>
          </cell>
          <cell r="C72" t="str">
            <v>UN</v>
          </cell>
          <cell r="D72">
            <v>401913</v>
          </cell>
        </row>
        <row r="73">
          <cell r="A73" t="str">
            <v>2.4.169</v>
          </cell>
          <cell r="B73" t="str">
            <v>GRAVAS PARA LECHO FILTRANTE (1.3 - 4.5 MM) DE CANTO RODADO</v>
          </cell>
          <cell r="C73" t="str">
            <v>M3</v>
          </cell>
          <cell r="D73">
            <v>422607.49</v>
          </cell>
        </row>
        <row r="74">
          <cell r="A74" t="str">
            <v>2.4.170</v>
          </cell>
          <cell r="B74" t="str">
            <v>GRAVAS PARA LECHO FILTRANTE (6 - 15 MM) DE CANTO RODADO</v>
          </cell>
          <cell r="C74" t="str">
            <v>M3</v>
          </cell>
          <cell r="D74">
            <v>445031</v>
          </cell>
        </row>
        <row r="75">
          <cell r="A75" t="str">
            <v>2.4.171</v>
          </cell>
          <cell r="B75" t="str">
            <v>GRAVAS PARA LECHO FILTRANTE (16 - 25 MM) DE CANTO RODADO</v>
          </cell>
          <cell r="C75" t="str">
            <v>M3</v>
          </cell>
          <cell r="D75">
            <v>445260</v>
          </cell>
        </row>
        <row r="76">
          <cell r="A76" t="str">
            <v>2.4.172</v>
          </cell>
          <cell r="B76" t="str">
            <v>ANTRACITA PARA LECHO FILTRANTE 1.09 mm</v>
          </cell>
          <cell r="C76" t="str">
            <v>M3</v>
          </cell>
          <cell r="D76">
            <v>1507531</v>
          </cell>
        </row>
        <row r="77">
          <cell r="A77" t="str">
            <v>2.4.173</v>
          </cell>
          <cell r="B77" t="str">
            <v>SUMINISTRO E INSTALACION TEE PRESION PVC  D=1/2"</v>
          </cell>
          <cell r="C77" t="str">
            <v>UN</v>
          </cell>
          <cell r="D77">
            <v>801.57</v>
          </cell>
        </row>
        <row r="78">
          <cell r="A78" t="str">
            <v>2.4.174</v>
          </cell>
          <cell r="B78" t="str">
            <v>SUMINISTRO E INSTALACION TEE PRESION PVC  D=3/4"</v>
          </cell>
          <cell r="C78" t="str">
            <v>UN</v>
          </cell>
          <cell r="D78">
            <v>1988.95</v>
          </cell>
        </row>
        <row r="79">
          <cell r="A79" t="str">
            <v>2.4.175</v>
          </cell>
          <cell r="B79" t="str">
            <v>SUMINISTRO E INSTALACION TEE PRESION PVC  D=1"</v>
          </cell>
          <cell r="C79" t="str">
            <v>UN</v>
          </cell>
          <cell r="D79">
            <v>2882.95</v>
          </cell>
        </row>
        <row r="80">
          <cell r="A80" t="str">
            <v>2.4.86</v>
          </cell>
          <cell r="B80" t="str">
            <v>Suministro e instalacion de union Mecanica PVC 2"</v>
          </cell>
          <cell r="C80" t="str">
            <v>UN</v>
          </cell>
          <cell r="D80">
            <v>5789.95</v>
          </cell>
        </row>
        <row r="81">
          <cell r="A81" t="str">
            <v>2.4.178</v>
          </cell>
          <cell r="B81" t="str">
            <v>SUMINISTRO E INSTALACION TEE PRESION PVC  D=2"</v>
          </cell>
          <cell r="C81" t="str">
            <v>UN</v>
          </cell>
          <cell r="D81">
            <v>11085.95</v>
          </cell>
        </row>
        <row r="82">
          <cell r="A82" t="str">
            <v>2.4.86</v>
          </cell>
          <cell r="B82" t="str">
            <v>Suministro e instalacion de union Mecanica PVC 2"</v>
          </cell>
          <cell r="C82" t="str">
            <v>UN</v>
          </cell>
          <cell r="D82">
            <v>2058.17</v>
          </cell>
        </row>
        <row r="83">
          <cell r="A83" t="str">
            <v>2.4.182</v>
          </cell>
          <cell r="B83" t="str">
            <v>SUMINISTRO E INSTALACION TEE PRESION PVC REDUCCION  D=1" x 1/2"</v>
          </cell>
          <cell r="C83" t="str">
            <v>UN</v>
          </cell>
          <cell r="D83">
            <v>3372.17</v>
          </cell>
        </row>
        <row r="84">
          <cell r="A84" t="str">
            <v>2.4.183</v>
          </cell>
          <cell r="B84" t="str">
            <v>SUMINISTRO E INSTALACION TEE PRESION PVC REDUCCION  D=1" x 3/4"</v>
          </cell>
          <cell r="C84" t="str">
            <v>UN</v>
          </cell>
          <cell r="D84">
            <v>3372.17</v>
          </cell>
        </row>
        <row r="85">
          <cell r="A85" t="str">
            <v>2.4.184</v>
          </cell>
          <cell r="B85" t="str">
            <v>SUMINISTRO E INSTALACION TEE PVC UM D=2 x2 x2"</v>
          </cell>
          <cell r="C85" t="str">
            <v>UN</v>
          </cell>
          <cell r="D85">
            <v>26453.49</v>
          </cell>
        </row>
        <row r="86">
          <cell r="A86" t="str">
            <v>2.4.185</v>
          </cell>
          <cell r="B86" t="str">
            <v>SUMINISTRO E INSTALACION TEE PVC UM D=2 1/2x2 x2"</v>
          </cell>
          <cell r="C86" t="str">
            <v>UN</v>
          </cell>
          <cell r="D86">
            <v>37667.49</v>
          </cell>
        </row>
        <row r="87">
          <cell r="A87" t="str">
            <v>2.4.186</v>
          </cell>
          <cell r="B87" t="str">
            <v>SUMINISTRO E INSTALACION TEE PVC UM D=2 1/2x2 x2 1/2"</v>
          </cell>
          <cell r="C87" t="str">
            <v>UN</v>
          </cell>
          <cell r="D87">
            <v>36087.49</v>
          </cell>
        </row>
        <row r="88">
          <cell r="A88" t="str">
            <v>2.4.86</v>
          </cell>
          <cell r="B88" t="str">
            <v>Suministro e instalacion de union Mecanica PVC 2"</v>
          </cell>
          <cell r="C88" t="str">
            <v>UN</v>
          </cell>
          <cell r="D88">
            <v>31618.49</v>
          </cell>
        </row>
        <row r="89">
          <cell r="A89" t="str">
            <v>2.4.188</v>
          </cell>
          <cell r="B89" t="str">
            <v>SUMINISTRO E INSTALACION TEE PVC UM D=2 1/2 x 2 1/2" x 2 1/2"</v>
          </cell>
          <cell r="C89" t="str">
            <v>UN</v>
          </cell>
          <cell r="D89">
            <v>34514.49</v>
          </cell>
        </row>
        <row r="90">
          <cell r="A90" t="str">
            <v>2.4.176</v>
          </cell>
          <cell r="B90" t="str">
            <v xml:space="preserve">Suministro e instalación Tee Unión Presión Platino PVC D=1 1/2" </v>
          </cell>
          <cell r="C90" t="str">
            <v>UN</v>
          </cell>
          <cell r="D90">
            <v>7273.95</v>
          </cell>
        </row>
        <row r="91">
          <cell r="A91" t="str">
            <v>2.4.179</v>
          </cell>
          <cell r="B91" t="str">
            <v>Suministro e instalacion Tee  Presion PVC  3"</v>
          </cell>
          <cell r="C91" t="str">
            <v>UN</v>
          </cell>
          <cell r="D91">
            <v>39218.120000000003</v>
          </cell>
        </row>
        <row r="92">
          <cell r="A92" t="str">
            <v>2.4.180</v>
          </cell>
          <cell r="B92" t="str">
            <v>Suministro e instalación tee presion PVC  D=4"</v>
          </cell>
          <cell r="C92" t="str">
            <v>UN</v>
          </cell>
          <cell r="D92">
            <v>84682</v>
          </cell>
        </row>
        <row r="93">
          <cell r="A93" t="str">
            <v>2.4.189</v>
          </cell>
          <cell r="B93" t="str">
            <v>SUMINISTRO E INSTALACION TEE PVC UM D=3" x 2" x 2"</v>
          </cell>
          <cell r="C93" t="str">
            <v>UN</v>
          </cell>
          <cell r="D93">
            <v>42078.49</v>
          </cell>
        </row>
        <row r="94">
          <cell r="A94" t="str">
            <v>2.4.190</v>
          </cell>
          <cell r="B94" t="str">
            <v>SUMINISTRO E INSTALACION TEE PVC UM D=3" x 2" x 2 1/2"</v>
          </cell>
          <cell r="C94" t="str">
            <v>UN</v>
          </cell>
          <cell r="D94">
            <v>44527.49</v>
          </cell>
        </row>
        <row r="95">
          <cell r="A95" t="str">
            <v>2.4.191</v>
          </cell>
          <cell r="B95" t="str">
            <v>SUMINISTRO E INSTALACION TEE PVC UM D=3" x 2" x 3"</v>
          </cell>
          <cell r="C95" t="str">
            <v>UN</v>
          </cell>
          <cell r="D95">
            <v>47374.49</v>
          </cell>
        </row>
        <row r="96">
          <cell r="A96" t="str">
            <v>2.4.192</v>
          </cell>
          <cell r="B96" t="str">
            <v>SUMINISTRO E INSTALACION TEE PVC UM D=3" x 2 1/2" x 2 1/2"</v>
          </cell>
          <cell r="C96" t="str">
            <v>UN</v>
          </cell>
          <cell r="D96">
            <v>47079.49</v>
          </cell>
        </row>
        <row r="97">
          <cell r="A97" t="str">
            <v>2.4.193</v>
          </cell>
          <cell r="B97" t="str">
            <v xml:space="preserve"> SUMINISTRO E INSTALACION TEE PVC UM D=3" x 2 1/2" x 3"</v>
          </cell>
          <cell r="C97" t="str">
            <v>UN</v>
          </cell>
          <cell r="D97">
            <v>49816.49</v>
          </cell>
        </row>
        <row r="98">
          <cell r="A98" t="str">
            <v>2.4.194</v>
          </cell>
          <cell r="B98" t="str">
            <v>SUMINISTRO E INSTALACION TEE PVC UM D=3" x 3" x 2"</v>
          </cell>
          <cell r="C98" t="str">
            <v>UN</v>
          </cell>
          <cell r="D98">
            <v>47374.49</v>
          </cell>
        </row>
        <row r="99">
          <cell r="A99" t="str">
            <v>2.4.195</v>
          </cell>
          <cell r="B99" t="str">
            <v>SUMINISTRO E INSTALACION TEE PVC UM D=3" x 3" x 2 1/2"</v>
          </cell>
          <cell r="C99" t="str">
            <v>UN</v>
          </cell>
          <cell r="D99">
            <v>49607.49</v>
          </cell>
        </row>
        <row r="100">
          <cell r="A100" t="str">
            <v>2.4.196</v>
          </cell>
          <cell r="B100" t="str">
            <v>SUMINISTRO E INSTALACION TEE PVC UM D=4" x 2" x 3"</v>
          </cell>
          <cell r="C100" t="str">
            <v>UN</v>
          </cell>
          <cell r="D100">
            <v>70124.490000000005</v>
          </cell>
        </row>
        <row r="101">
          <cell r="A101" t="str">
            <v>2.4.197</v>
          </cell>
          <cell r="B101" t="str">
            <v>SUMINISTRO E INSTALACION TEE PVC UM D=4" x 2" x 4"</v>
          </cell>
          <cell r="C101" t="str">
            <v>UN</v>
          </cell>
          <cell r="D101">
            <v>83501.490000000005</v>
          </cell>
        </row>
        <row r="102">
          <cell r="A102" t="str">
            <v>2.4.198</v>
          </cell>
          <cell r="B102" t="str">
            <v>SUMINISTRO E INSTALACION TEE PVC UM D=4" x 2 1/2" x 4"</v>
          </cell>
          <cell r="C102" t="str">
            <v>UN</v>
          </cell>
          <cell r="D102">
            <v>76978.490000000005</v>
          </cell>
        </row>
        <row r="103">
          <cell r="A103" t="str">
            <v>2.4.199</v>
          </cell>
          <cell r="B103" t="str">
            <v>SUMINISTRO E INSTALACION TEE PVC UM D=4" x 3" x 2"</v>
          </cell>
          <cell r="C103" t="str">
            <v>UN</v>
          </cell>
          <cell r="D103">
            <v>70632.800000000003</v>
          </cell>
        </row>
        <row r="104">
          <cell r="A104" t="str">
            <v>2.4.200</v>
          </cell>
          <cell r="B104" t="str">
            <v>UMINISTRO E INSTALACION TEE PVC UM D=4" x 3" x 2 1/2"</v>
          </cell>
          <cell r="C104" t="str">
            <v>UN</v>
          </cell>
          <cell r="D104">
            <v>73585.8</v>
          </cell>
        </row>
        <row r="105">
          <cell r="A105" t="str">
            <v>2.4.201</v>
          </cell>
          <cell r="B105" t="str">
            <v>SUMINISTRO E INSTALACION TEE PVC UM D=4" x 3" x 3"</v>
          </cell>
          <cell r="C105" t="str">
            <v>UN</v>
          </cell>
          <cell r="D105">
            <v>79232.800000000003</v>
          </cell>
        </row>
        <row r="106">
          <cell r="A106" t="str">
            <v>2.4.202</v>
          </cell>
          <cell r="B106" t="str">
            <v>SUMINISTRO E INSTALACION TEE PVC UM D=4" x 3" x 4"</v>
          </cell>
          <cell r="C106" t="str">
            <v>UN</v>
          </cell>
          <cell r="D106">
            <v>83598.8</v>
          </cell>
        </row>
        <row r="107">
          <cell r="A107" t="str">
            <v>2.4.203</v>
          </cell>
          <cell r="B107" t="str">
            <v>SUMINISTRO E INSTALACION TEE PVC UM D=4" x 4" x 2"</v>
          </cell>
          <cell r="C107" t="str">
            <v>UN</v>
          </cell>
          <cell r="D107">
            <v>75472.800000000003</v>
          </cell>
        </row>
        <row r="108">
          <cell r="A108" t="str">
            <v>2.4.204</v>
          </cell>
          <cell r="B108" t="str">
            <v>SUMINISTRO E INSTALACION TEE PVC UM D=4" x 4" x 2 1/2"</v>
          </cell>
          <cell r="C108" t="str">
            <v>UN</v>
          </cell>
          <cell r="D108">
            <v>77617.8</v>
          </cell>
        </row>
        <row r="109">
          <cell r="A109" t="str">
            <v>2.4.205</v>
          </cell>
          <cell r="B109" t="str">
            <v>SUMINISTRO E INSTALACION TEE PVC UM D=4" x 4" x 3"</v>
          </cell>
          <cell r="C109" t="str">
            <v>UN</v>
          </cell>
          <cell r="D109">
            <v>83598.8</v>
          </cell>
        </row>
        <row r="110">
          <cell r="A110" t="str">
            <v>2.4.206</v>
          </cell>
          <cell r="B110" t="str">
            <v>SUMINISTRO E INSTALACION TEE PVC UM D=4" x 4" x 4"</v>
          </cell>
          <cell r="C110" t="str">
            <v>UN</v>
          </cell>
          <cell r="D110">
            <v>91932.800000000003</v>
          </cell>
        </row>
        <row r="111">
          <cell r="A111" t="str">
            <v>2.4.207</v>
          </cell>
          <cell r="B111" t="str">
            <v>CODO PVC RADIO CORTO 90°   D =   3"</v>
          </cell>
          <cell r="C111" t="str">
            <v>UN</v>
          </cell>
          <cell r="D111">
            <v>89893.49</v>
          </cell>
        </row>
        <row r="112">
          <cell r="A112" t="str">
            <v>2.4.208</v>
          </cell>
          <cell r="B112" t="str">
            <v>SUMINISTRO E INSTALACION CODO GRAN RADIO PVC BIAXIAL 90°  D=4"</v>
          </cell>
          <cell r="C112" t="str">
            <v>UN</v>
          </cell>
          <cell r="D112">
            <v>76420.490000000005</v>
          </cell>
        </row>
        <row r="113">
          <cell r="A113" t="str">
            <v>2.4.209</v>
          </cell>
          <cell r="B113" t="str">
            <v>SUMINISTRO E INSTALACION CODO GRAN RADIO PVC BIAXIAL 90°  D=6"</v>
          </cell>
          <cell r="C113" t="str">
            <v>UN</v>
          </cell>
          <cell r="D113">
            <v>200905.8</v>
          </cell>
        </row>
        <row r="114">
          <cell r="A114" t="str">
            <v>2.4.210</v>
          </cell>
          <cell r="B114" t="str">
            <v>SUMINISTRO E INSTALACION CODO GRAN RADIO PVC BIAXIAL 45°  D=3"</v>
          </cell>
          <cell r="C114" t="str">
            <v>UN</v>
          </cell>
          <cell r="D114">
            <v>28865.49</v>
          </cell>
        </row>
        <row r="115">
          <cell r="A115" t="str">
            <v>2.4.211</v>
          </cell>
          <cell r="B115" t="str">
            <v>SUMINISTRO E INSTALACION CODO GRAN RADIO PVC BIAXIAL 45°  D=4"</v>
          </cell>
          <cell r="C115" t="str">
            <v>UN</v>
          </cell>
          <cell r="D115">
            <v>55297.49</v>
          </cell>
        </row>
        <row r="116">
          <cell r="A116" t="str">
            <v>2.4.212</v>
          </cell>
          <cell r="B116" t="str">
            <v>SUMINISTRO E INSTALACION CODO GRAN RADIO PVC BIAXIAL 45°  D=6"</v>
          </cell>
          <cell r="C116" t="str">
            <v>UN</v>
          </cell>
          <cell r="D116">
            <v>147327.79999999999</v>
          </cell>
        </row>
        <row r="117">
          <cell r="A117" t="str">
            <v>2.4.213</v>
          </cell>
          <cell r="B117" t="str">
            <v>SUMINISTRO E INSTALACION CODO GRAN RADIO PVC BIAXIAL 90°  D=3"</v>
          </cell>
          <cell r="C117" t="str">
            <v>UN</v>
          </cell>
          <cell r="D117">
            <v>41155.49</v>
          </cell>
        </row>
        <row r="118">
          <cell r="A118" t="str">
            <v>2.4.214</v>
          </cell>
          <cell r="B118" t="str">
            <v>SUMINISTRO E INSTALACION CODO GRAN RADIO PVC BIAXIAL 22.5°  D=3"</v>
          </cell>
          <cell r="C118" t="str">
            <v>UN</v>
          </cell>
          <cell r="D118">
            <v>28511.49</v>
          </cell>
        </row>
        <row r="119">
          <cell r="A119" t="str">
            <v>2.4.215</v>
          </cell>
          <cell r="B119" t="str">
            <v>SUMINISTRO E INSTALACION CODO GRAN RADIO PVC BIAXIAL 22.5°  D=4"</v>
          </cell>
          <cell r="C119" t="str">
            <v>UN</v>
          </cell>
          <cell r="D119">
            <v>49636.49</v>
          </cell>
        </row>
        <row r="120">
          <cell r="A120" t="str">
            <v>2.4.216</v>
          </cell>
          <cell r="B120" t="str">
            <v>SUMINISTRO E INSTALACION CODO GRAN RADIO PVC BIAXIAL 22.5°  D=6"</v>
          </cell>
          <cell r="C120" t="str">
            <v>UN</v>
          </cell>
          <cell r="D120">
            <v>119510.75</v>
          </cell>
        </row>
        <row r="121">
          <cell r="A121" t="str">
            <v>2.4.217</v>
          </cell>
          <cell r="B121" t="str">
            <v>SUMINISTRO E INSTALACION CODO GRAN RADIO PVC BIAXIAL 11 1/4°  D=3"</v>
          </cell>
          <cell r="C121" t="str">
            <v>UN</v>
          </cell>
          <cell r="D121">
            <v>26267.49</v>
          </cell>
        </row>
        <row r="122">
          <cell r="A122" t="str">
            <v>2.4.218</v>
          </cell>
          <cell r="B122" t="str">
            <v>SUMINISTRO E INSTALACION CODO GRAN RADIO PVC BIAXIAL 11 1/4°  D=4"</v>
          </cell>
          <cell r="C122" t="str">
            <v>UN</v>
          </cell>
          <cell r="D122">
            <v>47317.49</v>
          </cell>
        </row>
        <row r="123">
          <cell r="A123" t="str">
            <v>2.4.219</v>
          </cell>
          <cell r="B123" t="str">
            <v>SUMINISTRO E INSTALACION CODO GRAN RADIO PVC BIAXIAL 11 1/4°  D=6"</v>
          </cell>
          <cell r="C123" t="str">
            <v>UN</v>
          </cell>
          <cell r="D123">
            <v>106484.8</v>
          </cell>
        </row>
        <row r="124">
          <cell r="A124" t="str">
            <v>2.4.220</v>
          </cell>
          <cell r="B124" t="str">
            <v>SUMINISTRO E INSTALACION CODO PVC SANITARIO D=12"</v>
          </cell>
          <cell r="C124" t="str">
            <v>UN</v>
          </cell>
          <cell r="D124">
            <v>267730.75</v>
          </cell>
        </row>
        <row r="125">
          <cell r="A125" t="str">
            <v>2.4.221</v>
          </cell>
          <cell r="B125" t="str">
            <v>SUMINISTRO E INSTALACIÓN DE MEDIDOR 1/2" CHORRO ÚNICO CLASE B INCLUYE ACCESORIOS COMPLEMENTARIOS PARA SU CONEXIÓN</v>
          </cell>
          <cell r="C125" t="str">
            <v>UN</v>
          </cell>
          <cell r="D125">
            <v>55408.5</v>
          </cell>
        </row>
        <row r="126">
          <cell r="A126" t="str">
            <v>2.4.222</v>
          </cell>
          <cell r="B126" t="str">
            <v>SUMINISTRO E INSTALACIÓN DE CAJA PARA MEDIDOR DE 1/2" CON TAPA HD</v>
          </cell>
          <cell r="C126" t="str">
            <v>UN</v>
          </cell>
          <cell r="D126">
            <v>23347.84</v>
          </cell>
        </row>
        <row r="127">
          <cell r="A127" t="str">
            <v>2.4.223</v>
          </cell>
          <cell r="B127" t="str">
            <v xml:space="preserve">SUMINISTRO E INSTALACIÓN DE VARILLA PARA ANCLAJE GALVANIZADA D=1/2"" INCLUYE TUERCA Y ARANDELA CUADRADA DE 0.1*0.1M*1/8"  </v>
          </cell>
          <cell r="C127" t="str">
            <v>UN</v>
          </cell>
          <cell r="D127">
            <v>7690.97</v>
          </cell>
        </row>
        <row r="128">
          <cell r="A128" t="str">
            <v>2.4.224</v>
          </cell>
          <cell r="B128" t="str">
            <v xml:space="preserve">Suministro e Instalación de Valvula Compuerta H.F. D = 2" Extremo Brida Sello Elástico, 250 PSI.  </v>
          </cell>
          <cell r="C128" t="str">
            <v>UN</v>
          </cell>
          <cell r="D128">
            <v>354315.38</v>
          </cell>
        </row>
        <row r="129">
          <cell r="A129" t="str">
            <v>2.4.225</v>
          </cell>
          <cell r="B129" t="str">
            <v>SUMINISTRO E INSTALACIÓN VÁLVULA COMPUERTA  H.F. D = 3" EXTREMO BRIDA SELLO ELASTICO, 250 PSI</v>
          </cell>
          <cell r="C129" t="str">
            <v>UN</v>
          </cell>
          <cell r="D129">
            <v>484235.38</v>
          </cell>
        </row>
        <row r="130">
          <cell r="A130" t="str">
            <v>2.4.226</v>
          </cell>
          <cell r="B130" t="str">
            <v>Suministro e Instalación de Valvula Compuerta H.F. D=4" Extremo Brida Sello Elástico, 250 PSI</v>
          </cell>
          <cell r="C130" t="str">
            <v>UN</v>
          </cell>
          <cell r="D130">
            <v>1063075.3799999999</v>
          </cell>
        </row>
        <row r="131">
          <cell r="A131" t="str">
            <v>2.4.227</v>
          </cell>
          <cell r="B131" t="str">
            <v>Suministro e Instalación de Valvula Compuerta  (Extremo Bridada) 6"</v>
          </cell>
          <cell r="C131" t="str">
            <v>UN</v>
          </cell>
          <cell r="D131">
            <v>1509675.38</v>
          </cell>
        </row>
        <row r="132">
          <cell r="A132" t="str">
            <v>2.4.228</v>
          </cell>
          <cell r="B132" t="str">
            <v xml:space="preserve">SUMINISTRO E INSTALACIÓN VÁLVULA COMPUERTA H.F. D = 8" EXTREMO BRIDA SELLO ELASTICO, 250 PSI  </v>
          </cell>
          <cell r="C132" t="str">
            <v>UN</v>
          </cell>
          <cell r="D132">
            <v>1063075.3799999999</v>
          </cell>
        </row>
        <row r="133">
          <cell r="A133" t="str">
            <v>2.4.229</v>
          </cell>
          <cell r="B133" t="str">
            <v xml:space="preserve">SUMINISTRO E INSTALACIÓN VÁLVULA COMPUERTA H.F.  D = 2" EXTREMO LISO, SELLO ELASTICO 250 PSI  </v>
          </cell>
          <cell r="C133" t="str">
            <v>UN</v>
          </cell>
          <cell r="D133">
            <v>317195.38</v>
          </cell>
        </row>
        <row r="134">
          <cell r="A134" t="str">
            <v>2.4.230</v>
          </cell>
          <cell r="B134" t="str">
            <v>SUMINISTRO E INSTALACIÓN VÁLVULA COMPUERTA H.F. D = 3" EXTREMO LISO, SELLO ELASTICO, 250 PSI</v>
          </cell>
          <cell r="C134" t="str">
            <v>UN</v>
          </cell>
          <cell r="D134">
            <v>444795.38</v>
          </cell>
        </row>
        <row r="135">
          <cell r="A135" t="str">
            <v>2.4.231</v>
          </cell>
          <cell r="B135" t="str">
            <v xml:space="preserve">SUMINISTRO E INSTALACIÓN VÁLVULA COMPUERTA H.F. D = 4" EXTREMO LISO, SELLO ELASTICO, 250 PSI  </v>
          </cell>
          <cell r="C135" t="str">
            <v>UN</v>
          </cell>
          <cell r="D135">
            <v>566595.38</v>
          </cell>
        </row>
        <row r="136">
          <cell r="A136" t="str">
            <v>2.4.232</v>
          </cell>
          <cell r="B136" t="str">
            <v xml:space="preserve">SUMINISTRO E INSTALACIÓN VÁLVULA COMPUERTA  H.F. D = 6" EXTREMO LISO, SELLO ELASTICO, 250 PSI  </v>
          </cell>
          <cell r="C136" t="str">
            <v>UN</v>
          </cell>
          <cell r="D136">
            <v>993475.38</v>
          </cell>
        </row>
        <row r="137">
          <cell r="A137" t="str">
            <v>2.4.233</v>
          </cell>
          <cell r="B137" t="str">
            <v xml:space="preserve">SUMINISTRO E INSTALACIÓN VÁLVULA COMPUERTA H.F. D = 8" EXTREMO LISO, SELLO ELASTICO, 250 PSI </v>
          </cell>
          <cell r="C137" t="str">
            <v>UN</v>
          </cell>
          <cell r="D137">
            <v>1452835.38</v>
          </cell>
        </row>
        <row r="138">
          <cell r="A138" t="str">
            <v>2.4.234</v>
          </cell>
          <cell r="B138" t="str">
            <v>SUMINISTRO E INSTALACIÓN HIDRANTE TIPO MILLAN  D = 3" BRIDA</v>
          </cell>
          <cell r="C138" t="str">
            <v>UN</v>
          </cell>
          <cell r="D138">
            <v>1842345</v>
          </cell>
        </row>
        <row r="139">
          <cell r="A139" t="str">
            <v>2.4.235</v>
          </cell>
          <cell r="B139" t="str">
            <v>SUMINISTRO E INSTALACIÓN HIDRANTE TIPO MILLAN  D = 4" BRIDA</v>
          </cell>
          <cell r="C139" t="str">
            <v>UN</v>
          </cell>
          <cell r="D139">
            <v>2693524</v>
          </cell>
        </row>
        <row r="140">
          <cell r="A140" t="str">
            <v>2.4.236</v>
          </cell>
          <cell r="B140" t="str">
            <v>SUMINISTRO E INSTALACIÓN HIDRANTE TIPO MILLAN  D = 6" BRIDA</v>
          </cell>
          <cell r="C140" t="str">
            <v>UN</v>
          </cell>
          <cell r="D140">
            <v>3294921</v>
          </cell>
        </row>
        <row r="141">
          <cell r="A141" t="str">
            <v>2.4.237</v>
          </cell>
          <cell r="B141" t="str">
            <v>SUMINISTRO E INSTALACIÓN HIDRANTE TIPO MILLAN  D = 3" E.L.</v>
          </cell>
          <cell r="C141" t="str">
            <v>UN</v>
          </cell>
          <cell r="D141">
            <v>1750961</v>
          </cell>
        </row>
        <row r="142">
          <cell r="A142" t="str">
            <v>2.4.238</v>
          </cell>
          <cell r="B142" t="str">
            <v>SUMINISTRO E INSTALACIÓN HIDRANTE TIPO MILLAN  D = 4" E.L.</v>
          </cell>
          <cell r="C142" t="str">
            <v>UN</v>
          </cell>
          <cell r="D142">
            <v>2426081</v>
          </cell>
        </row>
        <row r="143">
          <cell r="A143" t="str">
            <v>2.4.239</v>
          </cell>
          <cell r="B143" t="str">
            <v>SUMINISTRO E INSTALACIÓN HIDRANTE TIPO MILLAN  D = 6" E.L.</v>
          </cell>
          <cell r="C143" t="str">
            <v>UN</v>
          </cell>
          <cell r="D143">
            <v>3154561</v>
          </cell>
        </row>
        <row r="144">
          <cell r="A144" t="str">
            <v>2.4.240</v>
          </cell>
          <cell r="B144" t="str">
            <v>SUMINISTRO E INSTALACIÓN VÁLVULA DE CHEQUE H.F.   D = 2" E. BRIDA</v>
          </cell>
          <cell r="C144" t="str">
            <v>UN</v>
          </cell>
          <cell r="D144">
            <v>512283</v>
          </cell>
        </row>
        <row r="145">
          <cell r="A145" t="str">
            <v>2.4.241</v>
          </cell>
          <cell r="B145" t="str">
            <v>SUMINISTRO E INSTALACIÓN VÁLVULA DE CHEQUE H.F.   D = 3" E. BRIDA</v>
          </cell>
          <cell r="C145" t="str">
            <v>UN</v>
          </cell>
          <cell r="D145">
            <v>648159</v>
          </cell>
        </row>
        <row r="146">
          <cell r="A146" t="str">
            <v>2.4.242</v>
          </cell>
          <cell r="B146" t="str">
            <v>SUMINISTRO E INSTALACIÓN VÁLVULA DE CHEQUE H.F.   D = 4" E. BRIDA</v>
          </cell>
          <cell r="C146" t="str">
            <v>UN</v>
          </cell>
          <cell r="D146">
            <v>750239</v>
          </cell>
        </row>
        <row r="147">
          <cell r="A147" t="str">
            <v>2.4.243</v>
          </cell>
          <cell r="B147" t="str">
            <v>SUMINISTRO E INSTALACIÓN VÁLULA DE CHEQUE H.F.    D =  6" E. BRIDA</v>
          </cell>
          <cell r="C147" t="str">
            <v>UN</v>
          </cell>
          <cell r="D147">
            <v>1226999</v>
          </cell>
        </row>
        <row r="148">
          <cell r="A148" t="str">
            <v>2.4.244</v>
          </cell>
          <cell r="B148" t="str">
            <v>SUMINISTRO E INSTALACIÓN VÁLVULA DE CHEQUE H.F.  D = 8" E. BRIDA</v>
          </cell>
          <cell r="C148" t="str">
            <v>UN</v>
          </cell>
          <cell r="D148">
            <v>1656152</v>
          </cell>
        </row>
        <row r="149">
          <cell r="A149" t="str">
            <v>2.4.245</v>
          </cell>
          <cell r="B149" t="str">
            <v>SUMINISTRO E INSTALACIÓN REGISTRO DE BOLA  D = 2" TIPO PESADO</v>
          </cell>
          <cell r="C149" t="str">
            <v>UN</v>
          </cell>
          <cell r="D149">
            <v>93137</v>
          </cell>
        </row>
        <row r="150">
          <cell r="A150" t="str">
            <v>2.4.246</v>
          </cell>
          <cell r="B150" t="str">
            <v>SUMINISTRO E INSTALACIÓN REGISTRO DE BOLA  D = 2½" TIPO PESAD</v>
          </cell>
          <cell r="C150" t="str">
            <v>UN</v>
          </cell>
          <cell r="D150">
            <v>137065</v>
          </cell>
        </row>
        <row r="151">
          <cell r="A151" t="str">
            <v>2.4.247</v>
          </cell>
          <cell r="B151" t="str">
            <v>SUMINISTRO E INSTALACIÓN REGISTRO DE BOLA  D = 3" TIPO PESADO</v>
          </cell>
          <cell r="C151" t="str">
            <v>UN</v>
          </cell>
          <cell r="D151">
            <v>291495</v>
          </cell>
        </row>
        <row r="152">
          <cell r="A152" t="str">
            <v>2.4.248</v>
          </cell>
          <cell r="B152" t="str">
            <v>SUMINISTRO E INSTALACIÓN REGISTRO DE BOLA  D = 4" TIPO PESADO</v>
          </cell>
          <cell r="C152" t="str">
            <v>UN</v>
          </cell>
          <cell r="D152">
            <v>302010</v>
          </cell>
        </row>
        <row r="153">
          <cell r="A153" t="str">
            <v>2.4.249</v>
          </cell>
          <cell r="B153" t="str">
            <v>SUMINISTRO E INSTALACIÓN REGISTRO DE BOLA  D = ½" TIPO LIVIANO</v>
          </cell>
          <cell r="C153" t="str">
            <v>UN</v>
          </cell>
          <cell r="D153">
            <v>14082.85</v>
          </cell>
        </row>
        <row r="154">
          <cell r="A154" t="str">
            <v>2.4.250</v>
          </cell>
          <cell r="B154" t="str">
            <v>SUMINISTRO E INSTALACIÓN REGISTRO DE BOLA  D = 3/4"  TIPO LIVIANO</v>
          </cell>
          <cell r="C154" t="str">
            <v>UN</v>
          </cell>
          <cell r="D154">
            <v>16582.849999999999</v>
          </cell>
        </row>
        <row r="155">
          <cell r="A155" t="str">
            <v>2.4.251</v>
          </cell>
          <cell r="B155" t="str">
            <v>SUMINISTRO E INSTALACIÓN REGISTRO DE BOLA  D = 1"  TIPO LIVIANO</v>
          </cell>
          <cell r="C155" t="str">
            <v>UN</v>
          </cell>
          <cell r="D155">
            <v>15082.85</v>
          </cell>
        </row>
        <row r="156">
          <cell r="A156" t="str">
            <v>2.4.252</v>
          </cell>
          <cell r="B156" t="str">
            <v>SUMINISTRO E INSTALACIÓN REGISTRO DE BOLA  D = 1½" TIPO LIVIANO</v>
          </cell>
          <cell r="C156" t="str">
            <v>UN</v>
          </cell>
          <cell r="D156">
            <v>43431</v>
          </cell>
        </row>
        <row r="157">
          <cell r="A157" t="str">
            <v>2.4.253</v>
          </cell>
          <cell r="B157" t="str">
            <v>SUMINISTRO E INSTALACIÓN REGISTRO DE BOLA  D = 2" TIPO LIVIANO</v>
          </cell>
          <cell r="C157" t="str">
            <v>UN</v>
          </cell>
          <cell r="D157">
            <v>62494</v>
          </cell>
        </row>
        <row r="158">
          <cell r="A158" t="str">
            <v>2.4.254</v>
          </cell>
          <cell r="B158" t="str">
            <v>CONEXIONES DOMICILIARIAS PVC 1/2", INCLUYE CAJA Y MEDIDOR</v>
          </cell>
          <cell r="C158" t="str">
            <v>UN</v>
          </cell>
          <cell r="D158">
            <v>253756</v>
          </cell>
        </row>
        <row r="159">
          <cell r="A159" t="str">
            <v>2.4.255</v>
          </cell>
          <cell r="B159" t="str">
            <v xml:space="preserve">SUMINISTRO E INSTALACIÓN CAJAS PARA VÁLVULAS TIPO CHOROTE EN H.F.  </v>
          </cell>
          <cell r="C159" t="str">
            <v>UN</v>
          </cell>
          <cell r="D159">
            <v>123138</v>
          </cell>
        </row>
        <row r="160">
          <cell r="A160" t="str">
            <v>2.4.256</v>
          </cell>
          <cell r="B160" t="str">
            <v>SUMINISTRO E INSTALACIÓN VENTOSA DE DOBLE ACCIÓN  D = ½"  EN HIERRO DÚCTIL</v>
          </cell>
          <cell r="C160" t="str">
            <v>UN</v>
          </cell>
          <cell r="D160">
            <v>231125</v>
          </cell>
        </row>
        <row r="161">
          <cell r="A161" t="str">
            <v>2.4.257</v>
          </cell>
          <cell r="B161" t="str">
            <v>SUMINISTRO E INSTALACIÓN VENTOSA  DE DOBLE ACCIÓN PVC  D = 2"  250 PSI</v>
          </cell>
          <cell r="C161" t="str">
            <v>UN</v>
          </cell>
          <cell r="D161">
            <v>257662</v>
          </cell>
        </row>
        <row r="162">
          <cell r="A162" t="str">
            <v>2.4.258</v>
          </cell>
          <cell r="B162" t="str">
            <v xml:space="preserve">ARENA PARA LECHO FILTRANTE (CANTO RODADO, % SILICE &gt;99, CE = (0.7 - 0.9), % SOLUBILIDAD HCI &lt; 4%, COEFICIENTE UNIF. = (2 - 3.5)).  </v>
          </cell>
          <cell r="C162" t="str">
            <v>M3</v>
          </cell>
          <cell r="D162">
            <v>462892</v>
          </cell>
        </row>
        <row r="163">
          <cell r="A163" t="str">
            <v>2.4.259</v>
          </cell>
          <cell r="B163" t="str">
            <v>GRAVAS PARA LECHO FILTRANTE (3 - 5 MM) DE CANTO RODADO</v>
          </cell>
          <cell r="C163" t="str">
            <v>M3</v>
          </cell>
          <cell r="D163">
            <v>444917</v>
          </cell>
        </row>
        <row r="164">
          <cell r="A164" t="str">
            <v xml:space="preserve">2.4.260 </v>
          </cell>
          <cell r="B164" t="str">
            <v>Suministro e instalación Cinta PVC D = 0.10 m</v>
          </cell>
          <cell r="C164" t="str">
            <v>ML</v>
          </cell>
          <cell r="D164">
            <v>10537</v>
          </cell>
        </row>
        <row r="165">
          <cell r="A165" t="str">
            <v>2.4.261</v>
          </cell>
          <cell r="B165" t="str">
            <v xml:space="preserve">CINTA SIKA  PVC. V=0.15  </v>
          </cell>
          <cell r="C165" t="str">
            <v>ML</v>
          </cell>
          <cell r="D165">
            <v>17188</v>
          </cell>
        </row>
        <row r="166">
          <cell r="A166" t="str">
            <v>2.4.262</v>
          </cell>
          <cell r="B166" t="str">
            <v>Suministro e instalación Cinta PVC D = 0.22 m</v>
          </cell>
          <cell r="C166" t="str">
            <v>ML</v>
          </cell>
          <cell r="D166">
            <v>31106</v>
          </cell>
        </row>
        <row r="167">
          <cell r="A167" t="str">
            <v>2.5.1</v>
          </cell>
          <cell r="B167" t="str">
            <v>UNIÓN PVC SANITARIA D=2"</v>
          </cell>
          <cell r="C167" t="str">
            <v>UN</v>
          </cell>
          <cell r="D167">
            <v>2200</v>
          </cell>
        </row>
        <row r="168">
          <cell r="A168" t="str">
            <v>2.5.2</v>
          </cell>
          <cell r="B168" t="str">
            <v>UNIÓN PVC SANITARIA D=3"</v>
          </cell>
          <cell r="C168" t="str">
            <v>UN</v>
          </cell>
          <cell r="D168">
            <v>2932</v>
          </cell>
        </row>
        <row r="169">
          <cell r="A169" t="str">
            <v>2.5.3</v>
          </cell>
          <cell r="B169" t="str">
            <v>UNIÓN PVC SANITARIA D=4"</v>
          </cell>
          <cell r="C169" t="str">
            <v>UN</v>
          </cell>
          <cell r="D169">
            <v>5307</v>
          </cell>
        </row>
        <row r="170">
          <cell r="A170" t="str">
            <v>2.5.4</v>
          </cell>
          <cell r="B170" t="str">
            <v>UNIÓN PVC SANITARIA D=6"</v>
          </cell>
          <cell r="C170" t="str">
            <v>UN</v>
          </cell>
          <cell r="D170">
            <v>21402</v>
          </cell>
        </row>
        <row r="171">
          <cell r="A171" t="str">
            <v>2.5.5</v>
          </cell>
          <cell r="B171" t="str">
            <v>UNIÓN PVC SANITARIA D=8"</v>
          </cell>
          <cell r="C171" t="str">
            <v>UN</v>
          </cell>
          <cell r="D171">
            <v>54277</v>
          </cell>
        </row>
        <row r="172">
          <cell r="A172" t="str">
            <v>2.5.6</v>
          </cell>
          <cell r="B172" t="str">
            <v>SUMINISTRO E INSTALACIÓN TUBERÍA DE ALCANTARILLADO PVC  D= 24"</v>
          </cell>
          <cell r="C172" t="str">
            <v>ML</v>
          </cell>
          <cell r="D172">
            <v>238113</v>
          </cell>
        </row>
        <row r="173">
          <cell r="A173" t="str">
            <v>2.5.7</v>
          </cell>
          <cell r="B173" t="str">
            <v>SUMINISTRO E INSTALACIÓN TUBERÍA DE ALCANTARILLADO PVC  D= 36"</v>
          </cell>
          <cell r="C173" t="str">
            <v>ML</v>
          </cell>
          <cell r="D173">
            <v>529403</v>
          </cell>
        </row>
        <row r="174">
          <cell r="A174" t="str">
            <v>2.5.8</v>
          </cell>
          <cell r="B174" t="str">
            <v xml:space="preserve">SUMINISTRO E INSTALACIÓN TUBERÍA DE ALCANTARILLADO PVC  D= 42"  </v>
          </cell>
          <cell r="C174" t="str">
            <v>ML</v>
          </cell>
          <cell r="D174">
            <v>823755</v>
          </cell>
        </row>
        <row r="175">
          <cell r="A175" t="str">
            <v>2.5.9</v>
          </cell>
          <cell r="B175" t="str">
            <v xml:space="preserve">SUMINISTRO E INSTALACION CODO PVC SANITARIO D=4"  </v>
          </cell>
          <cell r="C175" t="str">
            <v>UN</v>
          </cell>
          <cell r="D175">
            <v>8716</v>
          </cell>
        </row>
        <row r="176">
          <cell r="A176" t="str">
            <v>2.5.10</v>
          </cell>
          <cell r="B176" t="str">
            <v xml:space="preserve">SUMINISTRO E INSTALACION CODO PVC SANITARIO D=6"  </v>
          </cell>
          <cell r="C176" t="str">
            <v>UN</v>
          </cell>
          <cell r="D176">
            <v>70287</v>
          </cell>
        </row>
        <row r="177">
          <cell r="A177" t="str">
            <v>2.5.11</v>
          </cell>
          <cell r="B177" t="str">
            <v>SUMINISTRO E INSTALACION CODO PVC SANITARIO D=8"</v>
          </cell>
          <cell r="C177" t="str">
            <v>UN</v>
          </cell>
          <cell r="D177">
            <v>111476</v>
          </cell>
        </row>
        <row r="178">
          <cell r="A178" t="str">
            <v>2.5.12</v>
          </cell>
          <cell r="B178" t="str">
            <v>SUMINISTRO E INSTALACION CODO PVC SANITARIO D=2"</v>
          </cell>
          <cell r="C178" t="str">
            <v>UN</v>
          </cell>
          <cell r="D178">
            <v>2596</v>
          </cell>
        </row>
        <row r="179">
          <cell r="A179" t="str">
            <v>2.5.13</v>
          </cell>
          <cell r="B179" t="str">
            <v>SUMINISTRO E INSTALACION CODO PVC SANITARIO D=3"</v>
          </cell>
          <cell r="C179" t="str">
            <v>UN</v>
          </cell>
          <cell r="D179">
            <v>5290</v>
          </cell>
        </row>
        <row r="180">
          <cell r="A180" t="str">
            <v>2.5.14</v>
          </cell>
          <cell r="B180" t="str">
            <v>SUMINISTRO E INSTALACION CODO PVC SANITARIO D=10"</v>
          </cell>
          <cell r="C180" t="str">
            <v>UN</v>
          </cell>
          <cell r="D180">
            <v>342130</v>
          </cell>
        </row>
        <row r="181">
          <cell r="A181" t="str">
            <v>2.5.15</v>
          </cell>
          <cell r="B181" t="str">
            <v>SUMINISTRO E INSTALACION ADAPTADOR DE LIMPIEZA PVC SANITARIA D=2"</v>
          </cell>
          <cell r="C181" t="str">
            <v>UN</v>
          </cell>
          <cell r="D181">
            <v>4827</v>
          </cell>
        </row>
        <row r="182">
          <cell r="A182" t="str">
            <v>2.5.16</v>
          </cell>
          <cell r="B182" t="str">
            <v>SUMINISTRO E INSTALACION ADAPTADOR DE LIMPIEZA PVC SANITARIA D=3"</v>
          </cell>
          <cell r="C182" t="str">
            <v>UN</v>
          </cell>
          <cell r="D182">
            <v>9750</v>
          </cell>
        </row>
        <row r="183">
          <cell r="A183" t="str">
            <v>2.5.17</v>
          </cell>
          <cell r="B183" t="str">
            <v>SUMINISTRO E INSTALACION ADAPTADOR DE LIMPIEZA PVC SANITARIA D=4"</v>
          </cell>
          <cell r="C183" t="str">
            <v>UN</v>
          </cell>
          <cell r="D183">
            <v>14100</v>
          </cell>
        </row>
        <row r="184">
          <cell r="A184" t="str">
            <v>2.5.18</v>
          </cell>
          <cell r="B184" t="str">
            <v>SUMINISTRO E INSTALACION ADAPTADOR DE LIMPIEZA PVC SANITARIA D=6"</v>
          </cell>
          <cell r="C184" t="str">
            <v>UN</v>
          </cell>
          <cell r="D184">
            <v>36144</v>
          </cell>
        </row>
        <row r="185">
          <cell r="A185" t="str">
            <v>2.5.19</v>
          </cell>
          <cell r="B185" t="str">
            <v>SUMINISTRO E INSTALACION YEE PVC SANITARIA D=2"</v>
          </cell>
          <cell r="C185" t="str">
            <v>UN</v>
          </cell>
          <cell r="D185">
            <v>5243</v>
          </cell>
        </row>
        <row r="186">
          <cell r="A186" t="str">
            <v>2.5.20</v>
          </cell>
          <cell r="B186" t="str">
            <v>SUMINISTRO E INSTALACION YEE PVC SANITARIA D=3"</v>
          </cell>
          <cell r="C186" t="str">
            <v>UN</v>
          </cell>
          <cell r="D186">
            <v>10189</v>
          </cell>
        </row>
        <row r="187">
          <cell r="A187" t="str">
            <v>2.5.21</v>
          </cell>
          <cell r="B187" t="str">
            <v>SUMINISTRO E INSTALACION YEE PVC SANITARIA D=4"</v>
          </cell>
          <cell r="C187" t="str">
            <v>UN</v>
          </cell>
          <cell r="D187">
            <v>17169</v>
          </cell>
        </row>
        <row r="188">
          <cell r="A188" t="str">
            <v>2.5.22</v>
          </cell>
          <cell r="B188" t="str">
            <v>SUMINISTRO E INSTALACION YEE PVC SANITARIA D=6"</v>
          </cell>
          <cell r="C188" t="str">
            <v>UN</v>
          </cell>
          <cell r="D188">
            <v>79910</v>
          </cell>
        </row>
        <row r="189">
          <cell r="A189" t="str">
            <v>2.5.23</v>
          </cell>
          <cell r="B189" t="str">
            <v>SUMINISTRO E INSTALACIÓN TUBERIA DE ALCANTARILLADO GRP  D= 300mm, PN=1 Bar, SN=2500 (N/m2), incluye acople cada 6.0m</v>
          </cell>
          <cell r="C189" t="str">
            <v>ML</v>
          </cell>
          <cell r="D189">
            <v>181929</v>
          </cell>
        </row>
        <row r="190">
          <cell r="A190" t="str">
            <v>2.5.24</v>
          </cell>
          <cell r="B190" t="str">
            <v>SUMINISTRO E INSTALACIÓN TUBERIA DE ALCANTARILLADO GRP  D= 350mm, PN=1 Bar, SN=2500 (N/m2), incluye acople cada 6.0m</v>
          </cell>
          <cell r="C190" t="str">
            <v>ML</v>
          </cell>
          <cell r="D190">
            <v>206733</v>
          </cell>
        </row>
        <row r="191">
          <cell r="A191" t="str">
            <v>2.5.25</v>
          </cell>
          <cell r="B191" t="str">
            <v>SUMINISTRO E INSTALACIÓN TUBERIA DE ALCANTARILLADO GRP  D= 400mm, PN=1 Bar, SN=2500 (N/m2), incluye acople cada 6.0m</v>
          </cell>
          <cell r="C191" t="str">
            <v>ML</v>
          </cell>
          <cell r="D191">
            <v>253700</v>
          </cell>
        </row>
        <row r="192">
          <cell r="A192" t="str">
            <v>2.5.26</v>
          </cell>
          <cell r="B192" t="str">
            <v>SUMINISTRO E INSTALACIÓN TUBERIA DE ALCANTARILLADO GRP  D= 450mm, PN=1 Bar, SN=2500 (N/m2), incluye acople cada 6.0m</v>
          </cell>
          <cell r="C192" t="str">
            <v>ML</v>
          </cell>
          <cell r="D192">
            <v>280261</v>
          </cell>
        </row>
        <row r="193">
          <cell r="A193" t="str">
            <v>2.5.27</v>
          </cell>
          <cell r="B193" t="str">
            <v>SUMINISTRO E INSTALACIÓN TUBERIA DE ALCANTARILLADO GRP  D= 500mm, PN=1 Bar, SN=2500 (N/m2), incluye acople cada 6.0m</v>
          </cell>
          <cell r="C193" t="str">
            <v>ML</v>
          </cell>
          <cell r="D193">
            <v>315313</v>
          </cell>
        </row>
        <row r="194">
          <cell r="A194" t="str">
            <v>2.5.28</v>
          </cell>
          <cell r="B194" t="str">
            <v>SUMINISTRO E INSTALACIÓN TUBERIA DE ALCANTARILLADO GRP  D= 600mm, PN=1 Bar, SN=2500 (N/m2), incluye acople cada 6.0m</v>
          </cell>
          <cell r="C194" t="str">
            <v>ML</v>
          </cell>
          <cell r="D194">
            <v>397866</v>
          </cell>
        </row>
        <row r="195">
          <cell r="A195" t="str">
            <v>2.5.29</v>
          </cell>
          <cell r="B195" t="str">
            <v>SUMINISTRO E INSTALACIÓN TUBERIA DE ALCANTARILLADO GRP  D= 700mm, PN=1 Bar, SN=2500 (N/m2), incluye acople cada 6.0m</v>
          </cell>
          <cell r="C195" t="str">
            <v>ML</v>
          </cell>
          <cell r="D195">
            <v>507135</v>
          </cell>
        </row>
        <row r="196">
          <cell r="A196" t="str">
            <v>2.5.30</v>
          </cell>
          <cell r="B196" t="str">
            <v>SUMINISTRO E INSTALACIÓN TUBERIA DE ALCANTARILLADO GRP  D= 800mm, PN=1 Bar, SN=2500 (N/m2), incluye acople cada 6.0m</v>
          </cell>
          <cell r="C196" t="str">
            <v>ML</v>
          </cell>
          <cell r="D196">
            <v>577221</v>
          </cell>
        </row>
        <row r="197">
          <cell r="A197" t="str">
            <v>2.5.31</v>
          </cell>
          <cell r="B197" t="str">
            <v>SUMINISTRO E INSTALACIÓN TUBERIA DE ALCANTARILLADO GRP  D= 900mm, PN=1 Bar, SN=2500 (N/m2), incluye acople cada 6.0m</v>
          </cell>
          <cell r="C197" t="str">
            <v>ML</v>
          </cell>
          <cell r="D197">
            <v>692234</v>
          </cell>
        </row>
        <row r="198">
          <cell r="A198" t="str">
            <v>2.5.32</v>
          </cell>
          <cell r="B198" t="str">
            <v>SUMINISTRO E INSTALACIÓN TUBERIA DE ALCANTARILLADO GRP  D= 1000mm, PN=1 Bar, SN=2500 (N/m2), incluye acople cada 6.0m</v>
          </cell>
          <cell r="C198" t="str">
            <v>ML</v>
          </cell>
          <cell r="D198">
            <v>750212</v>
          </cell>
        </row>
        <row r="199">
          <cell r="A199" t="str">
            <v>2.5.33</v>
          </cell>
          <cell r="B199" t="str">
            <v>SUMINISTRO E INSTALACIÓN TUBERIA DE ALCANTARILLADO GRP  D= 1100mm, PN=1 Bar, SN=2500 (N/m2), incluye acople cada 6.0m</v>
          </cell>
          <cell r="C199" t="str">
            <v>ML</v>
          </cell>
          <cell r="D199">
            <v>834876</v>
          </cell>
        </row>
        <row r="200">
          <cell r="A200" t="str">
            <v>2.5.34</v>
          </cell>
          <cell r="B200" t="str">
            <v>SUMINISTRO E INSTALACIÓN TUBERIA DE ALCANTARILLADO GRP  D= 1200mm, PN=1 Bar, SN=2500 (N/m2), incluye acople cada 6.0m</v>
          </cell>
          <cell r="C200" t="str">
            <v>ML</v>
          </cell>
          <cell r="D200">
            <v>965859</v>
          </cell>
        </row>
        <row r="201">
          <cell r="A201" t="str">
            <v>2.5.35</v>
          </cell>
          <cell r="B201" t="str">
            <v>SUMINISTRO E INSTALACIÓN TUBERIA DE ALCANTARILLADO GRP  D= 1400mm, PN=1 Bar, SN=2500 (N/m2), incluye acople cada 6.0m</v>
          </cell>
          <cell r="C201" t="str">
            <v>ML</v>
          </cell>
          <cell r="D201">
            <v>1180048</v>
          </cell>
        </row>
        <row r="202">
          <cell r="A202" t="str">
            <v>2.5.36</v>
          </cell>
          <cell r="B202" t="str">
            <v>SUMINISTRO E INSTALACIÓN TUBERIA DE ALCANTARILLADO GRP  D= 1600mm, PN=1 Bar, SN=2500 (N/m2), incluye acople cada 6.0m</v>
          </cell>
          <cell r="C202" t="str">
            <v>ML</v>
          </cell>
          <cell r="D202">
            <v>1507969</v>
          </cell>
        </row>
        <row r="203">
          <cell r="A203" t="str">
            <v>2.5.37</v>
          </cell>
          <cell r="B203" t="str">
            <v>EXCAVACIÓN A MANO MATERIAL COMUN DE 0 m  a 1.5 m</v>
          </cell>
          <cell r="C203" t="str">
            <v>M3</v>
          </cell>
          <cell r="D203">
            <v>28124</v>
          </cell>
        </row>
        <row r="204">
          <cell r="A204" t="str">
            <v>2.5.38</v>
          </cell>
          <cell r="B204" t="str">
            <v>EXCAVACIÓN A MANO MATERIAL COMUN DE 1.5 m  a  3 m</v>
          </cell>
          <cell r="C204" t="str">
            <v>M3</v>
          </cell>
          <cell r="D204">
            <v>33748</v>
          </cell>
        </row>
        <row r="205">
          <cell r="A205" t="str">
            <v>2.5.39</v>
          </cell>
          <cell r="B205" t="str">
            <v>EXCAVACIÓN A MANO MATERIAL COMUN  &gt; A 3</v>
          </cell>
          <cell r="C205" t="str">
            <v>M3</v>
          </cell>
          <cell r="D205">
            <v>35133</v>
          </cell>
        </row>
        <row r="206">
          <cell r="A206" t="str">
            <v>2.5.40</v>
          </cell>
          <cell r="B206" t="str">
            <v xml:space="preserve">SUMINISTRO E INSTALACIÓN TUBERÍA DE ALCANTARILLADO PVC D=4" </v>
          </cell>
          <cell r="C206" t="str">
            <v>ML</v>
          </cell>
          <cell r="D206" t="e">
            <v>#N/A</v>
          </cell>
        </row>
        <row r="207">
          <cell r="A207" t="str">
            <v>2.5.41</v>
          </cell>
          <cell r="B207" t="str">
            <v xml:space="preserve">SUMINISTRO E INSTALACIÓN TUBERÍA DE ALCANTARILLADO PVC  D= 6"   </v>
          </cell>
          <cell r="C207" t="str">
            <v>ML</v>
          </cell>
          <cell r="D207" t="e">
            <v>#N/A</v>
          </cell>
        </row>
        <row r="208">
          <cell r="A208" t="str">
            <v>2.5.42</v>
          </cell>
          <cell r="B208" t="str">
            <v xml:space="preserve">SUMINISTRO E INSTALACIÓN TUBERÍA DE ALCANTARILLADO PVC D=8"   </v>
          </cell>
          <cell r="C208" t="str">
            <v>ML</v>
          </cell>
          <cell r="D208" t="e">
            <v>#N/A</v>
          </cell>
        </row>
        <row r="209">
          <cell r="A209" t="str">
            <v>2.5.43</v>
          </cell>
          <cell r="B209" t="str">
            <v xml:space="preserve">SUMINISTRO E INSTALACIÓN TUBERÍA DE ALCANTARILLADO PVC  D=10"   </v>
          </cell>
          <cell r="C209" t="str">
            <v>ML</v>
          </cell>
          <cell r="D209" t="e">
            <v>#N/A</v>
          </cell>
        </row>
        <row r="210">
          <cell r="A210" t="str">
            <v>2.5.44</v>
          </cell>
          <cell r="B210" t="str">
            <v>SUMINISTRO E INSTALACIÓN TUBERÍA DE ALCANTARILLADO PVC  D=12"</v>
          </cell>
          <cell r="C210" t="str">
            <v>ML</v>
          </cell>
          <cell r="D210" t="e">
            <v>#N/A</v>
          </cell>
        </row>
        <row r="211">
          <cell r="A211" t="str">
            <v>2.5.45</v>
          </cell>
          <cell r="B211" t="str">
            <v>SUMINISTRO E INSTALACIÓN TUBERÍA DE ALCANTARILLADO PVC  D=16"</v>
          </cell>
          <cell r="C211" t="str">
            <v>ML</v>
          </cell>
          <cell r="D211" t="e">
            <v>#N/A</v>
          </cell>
        </row>
        <row r="212">
          <cell r="A212" t="str">
            <v>2.5.46</v>
          </cell>
          <cell r="B212" t="str">
            <v xml:space="preserve">SUMINISTRO E INSTALACIÓN TUBERÍA DE ALCANTARILLADO PVC W - RETEN   4" </v>
          </cell>
          <cell r="C212" t="str">
            <v>ML</v>
          </cell>
          <cell r="D212" t="e">
            <v>#N/A</v>
          </cell>
        </row>
        <row r="213">
          <cell r="A213" t="str">
            <v>2.5.47</v>
          </cell>
          <cell r="B213" t="str">
            <v xml:space="preserve">SUMINISTRO E INSTALACIÓN TUBERÍA DE ALCANTARILLADO PVC W - RETEN   6"   </v>
          </cell>
          <cell r="C213" t="str">
            <v>ML</v>
          </cell>
          <cell r="D213" t="e">
            <v>#N/A</v>
          </cell>
        </row>
        <row r="214">
          <cell r="A214" t="str">
            <v>2.5.48</v>
          </cell>
          <cell r="B214" t="str">
            <v>SUMINISTRO E INSTALACIÓN TUBERÍA DE ALCANTARILLADO PVC W - RETEN   8"</v>
          </cell>
          <cell r="C214" t="str">
            <v>ML</v>
          </cell>
          <cell r="D214" t="e">
            <v>#N/A</v>
          </cell>
        </row>
        <row r="215">
          <cell r="A215" t="str">
            <v>2.6.1</v>
          </cell>
          <cell r="B215" t="str">
            <v>PASOS UÑA DE GATO D=5/8"</v>
          </cell>
          <cell r="C215" t="str">
            <v>UN</v>
          </cell>
          <cell r="D215">
            <v>4353</v>
          </cell>
        </row>
        <row r="216">
          <cell r="A216" t="str">
            <v>2.6.2</v>
          </cell>
          <cell r="B216" t="str">
            <v>RETIRO DE TUBERÍA EXISTENTE EN GRESS 6"</v>
          </cell>
          <cell r="C216" t="str">
            <v>ML</v>
          </cell>
          <cell r="D216">
            <v>4375</v>
          </cell>
        </row>
        <row r="217">
          <cell r="A217" t="str">
            <v>2.6.3</v>
          </cell>
          <cell r="B217" t="str">
            <v>RETIRO DE TUBERÍA EXISTENTE EN GRESS 8"</v>
          </cell>
          <cell r="C217" t="str">
            <v>ML</v>
          </cell>
          <cell r="D217">
            <v>5002</v>
          </cell>
        </row>
        <row r="218">
          <cell r="A218" t="str">
            <v>2.6.4</v>
          </cell>
          <cell r="B218" t="str">
            <v>RETIRO DE TUBERÍA EXISTENTE EN GRESS 10"</v>
          </cell>
          <cell r="C218" t="str">
            <v>ML</v>
          </cell>
          <cell r="D218">
            <v>5626</v>
          </cell>
        </row>
        <row r="219">
          <cell r="A219" t="str">
            <v>2.6.5</v>
          </cell>
          <cell r="B219" t="str">
            <v>RETIRO DE TUBERÍA EXISTENTE EN CONCRETO 8"</v>
          </cell>
          <cell r="C219" t="str">
            <v>ML</v>
          </cell>
          <cell r="D219">
            <v>5251</v>
          </cell>
        </row>
        <row r="220">
          <cell r="A220" t="str">
            <v>2.6.6</v>
          </cell>
          <cell r="B220" t="str">
            <v>RETIRO DE TUBERÍA EXISTENTE EN CONCRETO 10"</v>
          </cell>
          <cell r="C220" t="str">
            <v>ML</v>
          </cell>
          <cell r="D220">
            <v>5877</v>
          </cell>
        </row>
        <row r="221">
          <cell r="A221" t="str">
            <v>2.6.7</v>
          </cell>
          <cell r="B221" t="str">
            <v>RETIRO DE TUBERÍA EXISTENTE EN CONCRETO 12"</v>
          </cell>
          <cell r="C221" t="str">
            <v>ML</v>
          </cell>
          <cell r="D221">
            <v>6501</v>
          </cell>
        </row>
        <row r="222">
          <cell r="A222" t="str">
            <v>2.6.8</v>
          </cell>
          <cell r="B222" t="str">
            <v>RETIRO DE TUBERÍA EXISTENTE EN CONCRETO 16"</v>
          </cell>
          <cell r="C222" t="str">
            <v>ML</v>
          </cell>
          <cell r="D222">
            <v>13354</v>
          </cell>
        </row>
        <row r="223">
          <cell r="A223" t="str">
            <v>2.6.9</v>
          </cell>
          <cell r="B223" t="str">
            <v>DEMOLICION POZOS DE INSPECCION</v>
          </cell>
          <cell r="C223" t="str">
            <v>UN</v>
          </cell>
          <cell r="D223">
            <v>24162</v>
          </cell>
        </row>
        <row r="224">
          <cell r="A224" t="str">
            <v>2.6.10</v>
          </cell>
          <cell r="B224" t="str">
            <v>DEMOLICION CAMARAS 2.5&lt;h&lt;3.0m</v>
          </cell>
          <cell r="C224" t="str">
            <v>UN</v>
          </cell>
          <cell r="D224">
            <v>165588</v>
          </cell>
        </row>
        <row r="225">
          <cell r="A225" t="str">
            <v>2.6.11</v>
          </cell>
          <cell r="B225" t="str">
            <v xml:space="preserve"> ARO - TAPA EN  HF - TIPO LIVIANO</v>
          </cell>
          <cell r="C225" t="str">
            <v>UN</v>
          </cell>
          <cell r="D225">
            <v>150800</v>
          </cell>
        </row>
        <row r="226">
          <cell r="A226" t="str">
            <v>2.6.12</v>
          </cell>
          <cell r="B226" t="str">
            <v>BASE Y CAÑUELA, CONCRETO 17.5 MPa - (2500 PSI)</v>
          </cell>
          <cell r="C226" t="str">
            <v>M3</v>
          </cell>
          <cell r="D226">
            <v>396965</v>
          </cell>
        </row>
        <row r="227">
          <cell r="A227" t="str">
            <v>2.6.13</v>
          </cell>
          <cell r="B227" t="str">
            <v>SUMINISTRO E INSTALACIÓN CAMARA DE INSPECCIÓN 1000mm BASE RECTA POLIETILENO DN=200mm</v>
          </cell>
          <cell r="C227" t="str">
            <v>UN</v>
          </cell>
          <cell r="D227">
            <v>1426444</v>
          </cell>
        </row>
        <row r="228">
          <cell r="A228" t="str">
            <v>2.6.14</v>
          </cell>
          <cell r="B228" t="str">
            <v>SUMINISTRO E INSTALACIÓN CAMARA DE INSPECCIÓN 1000mm BASE RECTA POLIETILENO DN=250mm</v>
          </cell>
          <cell r="C228" t="str">
            <v>UN</v>
          </cell>
          <cell r="D228">
            <v>1514839</v>
          </cell>
        </row>
        <row r="229">
          <cell r="A229" t="str">
            <v>2.6.15</v>
          </cell>
          <cell r="B229" t="str">
            <v>SUMINISTRO E INSTALACIÓN CAMARA DE INSPECCIÓN 1000mm BASE RECTA POLIETILENO DN=315mm</v>
          </cell>
          <cell r="C229" t="str">
            <v>UN</v>
          </cell>
          <cell r="D229">
            <v>1563493</v>
          </cell>
        </row>
        <row r="230">
          <cell r="A230" t="str">
            <v>2.6.16</v>
          </cell>
          <cell r="B230" t="str">
            <v>SUMINISTRO E INSTALACIÓN CAMARA DE INSPECCIÓN 1000mm INICIAL POLIETILENO DN=200mm</v>
          </cell>
          <cell r="C230" t="str">
            <v>UN</v>
          </cell>
          <cell r="D230">
            <v>1322106</v>
          </cell>
        </row>
        <row r="231">
          <cell r="A231" t="str">
            <v>2.6.17</v>
          </cell>
          <cell r="B231" t="str">
            <v>SUMINISTRO E INSTALACIÓN CAMARA DE INSPECCIÓN 1000mm INICIAL POLIETILENO DN=250mm</v>
          </cell>
          <cell r="C231" t="str">
            <v>UN</v>
          </cell>
          <cell r="D231">
            <v>1366482</v>
          </cell>
        </row>
        <row r="232">
          <cell r="A232" t="str">
            <v>2.6.18</v>
          </cell>
          <cell r="B232" t="str">
            <v>SUMINISTRO E INSTALACIÓN CAMARA DE INSPECCIÓN 1000mm BASE RECTA POLIETILENO DN=200mm</v>
          </cell>
          <cell r="C232" t="str">
            <v>UN</v>
          </cell>
          <cell r="D232">
            <v>1390480</v>
          </cell>
        </row>
        <row r="233">
          <cell r="A233" t="str">
            <v>2.6.19</v>
          </cell>
          <cell r="B233" t="str">
            <v>SUMINISTRO E INSTALACIÓN CAMARA DE INSPECCIÓN 1000mm 90° POLIETILENO DN=200mm</v>
          </cell>
          <cell r="C233" t="str">
            <v>UN</v>
          </cell>
          <cell r="D233">
            <v>1427165</v>
          </cell>
        </row>
        <row r="234">
          <cell r="A234" t="str">
            <v>2.6.20</v>
          </cell>
          <cell r="B234" t="str">
            <v>SUMINISTRO E INSTALACIÓN CAMARA DE INSPECCIÓN 1000mm 90° POLIETILENO DN=250mm</v>
          </cell>
          <cell r="C234" t="str">
            <v>UN</v>
          </cell>
          <cell r="D234">
            <v>1312301</v>
          </cell>
        </row>
        <row r="235">
          <cell r="A235" t="str">
            <v>2.6.21</v>
          </cell>
          <cell r="B235" t="str">
            <v>SUMINISTRO E INSTALACIÓN CAMARA DE INSPECCIÓN 1000mm 90° POLIETILENO DN=315mm</v>
          </cell>
          <cell r="C235" t="str">
            <v>UN</v>
          </cell>
          <cell r="D235">
            <v>1353943</v>
          </cell>
        </row>
        <row r="236">
          <cell r="A236" t="str">
            <v>2.6.22</v>
          </cell>
          <cell r="B236" t="str">
            <v>SUMINISTRO E INSTALACIÓN CAMARA DE INSPECCIÓN 1000mm TEE POLIETILENO DN=200mm</v>
          </cell>
          <cell r="C236" t="str">
            <v>UN</v>
          </cell>
          <cell r="D236">
            <v>1531417</v>
          </cell>
        </row>
        <row r="237">
          <cell r="A237" t="str">
            <v>2.6.23</v>
          </cell>
          <cell r="B237" t="str">
            <v>SUMINISTRO E INSTALACIÓN CAMARA DE INSPECCIÓN 1000mm TEE POLIETILENO DN=250mm</v>
          </cell>
          <cell r="C237" t="str">
            <v>UN</v>
          </cell>
          <cell r="D237">
            <v>1664247</v>
          </cell>
        </row>
        <row r="238">
          <cell r="A238" t="str">
            <v>2.6.24</v>
          </cell>
          <cell r="B238" t="str">
            <v>SUMINISTRO E INSTALACIÓN CAMARA DE INSPECCIÓN 1000mm TEE POLIETILENO DN=250mm</v>
          </cell>
          <cell r="C238" t="str">
            <v>UN</v>
          </cell>
          <cell r="D238">
            <v>1736704</v>
          </cell>
        </row>
        <row r="239">
          <cell r="A239" t="str">
            <v>2.6.25</v>
          </cell>
          <cell r="B239" t="str">
            <v>SUMINISTRO E INSTALACIÓN CAMARA DE INSPECCIÓN 1000mm DOBLE TEE POLIETILENO DN=200mm</v>
          </cell>
          <cell r="C239" t="str">
            <v>UN</v>
          </cell>
          <cell r="D239">
            <v>1635670</v>
          </cell>
        </row>
        <row r="240">
          <cell r="A240" t="str">
            <v>2.6.26</v>
          </cell>
          <cell r="B240" t="str">
            <v>SUMINISTRO E INSTALACIÓN CAMARA DE INSPECCIÓN 1000mm DOBLE TEE POLIETILENO DN=250mm</v>
          </cell>
          <cell r="C240" t="str">
            <v>UN</v>
          </cell>
          <cell r="D240">
            <v>1812775</v>
          </cell>
        </row>
        <row r="241">
          <cell r="A241" t="str">
            <v>2.6.27</v>
          </cell>
          <cell r="B241" t="str">
            <v>SUMINISTRO E INSTALACIÓN CAMARA DE INSPECCIÓN 1000mm DOBLE TEE POLIETILENO DN=315mm</v>
          </cell>
          <cell r="C241" t="str">
            <v>UN</v>
          </cell>
          <cell r="D241">
            <v>1909385</v>
          </cell>
        </row>
        <row r="242">
          <cell r="A242" t="str">
            <v>2.6.28</v>
          </cell>
          <cell r="B242" t="str">
            <v>SUMINISTRO E INSTALACIÓN ELEVADOR CÁMARA 1000mm X 400 mm</v>
          </cell>
          <cell r="C242" t="str">
            <v>UN</v>
          </cell>
          <cell r="D242">
            <v>530789</v>
          </cell>
        </row>
        <row r="243">
          <cell r="A243" t="str">
            <v>2.6.29</v>
          </cell>
          <cell r="B243" t="str">
            <v>SSUMINISTRO E INSTALACIÓN ELEVADOR CÁMARA 1000mm X 750 mm</v>
          </cell>
          <cell r="C243" t="str">
            <v>UN</v>
          </cell>
          <cell r="D243">
            <v>695343</v>
          </cell>
        </row>
        <row r="244">
          <cell r="A244" t="str">
            <v>2.6.30</v>
          </cell>
          <cell r="B244" t="str">
            <v>SUMINISTRO E INSTALACIÓN ELEVADOR CÁMARA 1000mm X 1000 mm</v>
          </cell>
          <cell r="C244" t="str">
            <v>UN</v>
          </cell>
          <cell r="D244">
            <v>815607</v>
          </cell>
        </row>
        <row r="245">
          <cell r="A245" t="str">
            <v>2.6.31</v>
          </cell>
          <cell r="B245" t="str">
            <v>SUMINISTRO E INSTALACIÓN ELEVADOR CÁMARA 1000mm X 400 mm</v>
          </cell>
          <cell r="C245" t="str">
            <v>UN</v>
          </cell>
          <cell r="D245">
            <v>933952</v>
          </cell>
        </row>
        <row r="246">
          <cell r="A246" t="str">
            <v>2.6.32</v>
          </cell>
          <cell r="B246" t="str">
            <v>SUMINISTRO E INSTALACIÓN ELEVADOR CÁMARA 1000mm X 1500 mm</v>
          </cell>
          <cell r="C246" t="str">
            <v>UN</v>
          </cell>
          <cell r="D246">
            <v>1038529</v>
          </cell>
        </row>
        <row r="247">
          <cell r="A247" t="str">
            <v>2.6.33</v>
          </cell>
          <cell r="B247" t="str">
            <v>SUMINISTRO E INSTALACIÓN ELEVADOR CÁMARA 1000mm X 1750 mm</v>
          </cell>
          <cell r="C247" t="str">
            <v>UN</v>
          </cell>
          <cell r="D247">
            <v>1165932</v>
          </cell>
        </row>
        <row r="248">
          <cell r="A248" t="str">
            <v>2.6.34</v>
          </cell>
          <cell r="B248" t="str">
            <v>SUMINISTRO E INSTALACIÓN ELEVADOR CÁMARA 1000mm X 2000 mm</v>
          </cell>
          <cell r="C248" t="str">
            <v>UN</v>
          </cell>
          <cell r="D248">
            <v>1270527</v>
          </cell>
        </row>
        <row r="249">
          <cell r="A249" t="str">
            <v>2.6.35</v>
          </cell>
          <cell r="B249" t="str">
            <v>SUMINISTRO E INSTALACIÓN ELEVADOR CÁMARA 1000mm X 2500 mm</v>
          </cell>
          <cell r="C249" t="str">
            <v>UN</v>
          </cell>
          <cell r="D249">
            <v>1525252</v>
          </cell>
        </row>
        <row r="250">
          <cell r="A250" t="str">
            <v>2.6.36</v>
          </cell>
          <cell r="B250" t="str">
            <v>SUMINISTRO E INSTALACIÓN ELEVADOR CÁMARA 1000mm X 3000 mm</v>
          </cell>
          <cell r="C250" t="str">
            <v>UN</v>
          </cell>
          <cell r="D250">
            <v>1734781</v>
          </cell>
        </row>
        <row r="251">
          <cell r="A251" t="str">
            <v>2.6.37</v>
          </cell>
          <cell r="B251" t="str">
            <v xml:space="preserve"> SUMINISTRO E INSTALACIÓN ELEVADOR CÁMARA 1000mm X 3250 mm</v>
          </cell>
          <cell r="C251" t="str">
            <v>UN</v>
          </cell>
          <cell r="D251" t="e">
            <v>#N/A</v>
          </cell>
        </row>
        <row r="252">
          <cell r="A252" t="str">
            <v>2.6.38</v>
          </cell>
          <cell r="B252" t="str">
            <v>SUMINISTRO E INSTALACIÓN ELEVADOR CÁMARA 1000mm X 3500 mm</v>
          </cell>
          <cell r="C252" t="str">
            <v>UN</v>
          </cell>
          <cell r="D252" t="e">
            <v>#N/A</v>
          </cell>
        </row>
        <row r="253">
          <cell r="A253" t="str">
            <v>2.6.39</v>
          </cell>
          <cell r="B253" t="str">
            <v>SUMINISTRO E INSTALACIÓN ELEVADOR CÁMARA 1000mm X 3750 mm</v>
          </cell>
          <cell r="C253" t="str">
            <v>UN</v>
          </cell>
          <cell r="D253">
            <v>2185935</v>
          </cell>
        </row>
        <row r="254">
          <cell r="A254" t="str">
            <v>2.6.40</v>
          </cell>
          <cell r="B254" t="str">
            <v>SUMINISTRO E INSTALACIÓN CONO CAMARA 1000mm CONCENTRICO</v>
          </cell>
          <cell r="C254" t="str">
            <v>UN</v>
          </cell>
          <cell r="D254">
            <v>652071</v>
          </cell>
        </row>
        <row r="255">
          <cell r="A255" t="str">
            <v>2.6.41</v>
          </cell>
          <cell r="B255" t="str">
            <v>SUMINISTRO E INSTALACIÓN CONO CAMARA 1000mm EXCENTRICO</v>
          </cell>
          <cell r="C255" t="str">
            <v>UN</v>
          </cell>
          <cell r="D255">
            <v>667155</v>
          </cell>
        </row>
        <row r="256">
          <cell r="A256" t="str">
            <v>2.6.42</v>
          </cell>
          <cell r="B256" t="str">
            <v>SUMINISTRO E INSTALACIÓN TRAMO ESCALERA CAMARA 1000mm X 500mm</v>
          </cell>
          <cell r="C256" t="str">
            <v>UN</v>
          </cell>
          <cell r="D256">
            <v>300358</v>
          </cell>
        </row>
        <row r="257">
          <cell r="A257" t="str">
            <v>2.6.43</v>
          </cell>
          <cell r="B257" t="str">
            <v>SUMINISTRO E INSTALACIÓN TORNILLO INOX 5/16" X 2" (8 UN)</v>
          </cell>
          <cell r="C257" t="str">
            <v>UN</v>
          </cell>
          <cell r="D257">
            <v>44267</v>
          </cell>
        </row>
        <row r="258">
          <cell r="A258" t="str">
            <v>2.6.44</v>
          </cell>
          <cell r="B258" t="str">
            <v xml:space="preserve">POZO DE INSPECCIÓN LADRILLO, DIÁMETRO INTERIOR 1.0 M  H  &lt; 1.0 M  </v>
          </cell>
          <cell r="C258" t="str">
            <v>UN</v>
          </cell>
          <cell r="D258">
            <v>749128</v>
          </cell>
        </row>
        <row r="259">
          <cell r="A259" t="str">
            <v>2.6.45</v>
          </cell>
          <cell r="B259" t="str">
            <v xml:space="preserve">POZO DE INSPECCIÓN LADRILLO, DIÁMETRO INTERIOR 1.2 M , 1.0 &lt;  H &lt; 1.5  </v>
          </cell>
          <cell r="C259" t="str">
            <v>UN</v>
          </cell>
          <cell r="D259">
            <v>773945</v>
          </cell>
        </row>
        <row r="260">
          <cell r="A260" t="str">
            <v>2.6.46</v>
          </cell>
          <cell r="B260" t="str">
            <v xml:space="preserve">POZO DE INSPECCIÓN, DIÁMETRO INTERIOR 1.2 M, 1.50  &lt;  H &lt; 2.00  </v>
          </cell>
          <cell r="C260" t="str">
            <v>UN</v>
          </cell>
          <cell r="D260">
            <v>1070472</v>
          </cell>
        </row>
        <row r="261">
          <cell r="A261" t="str">
            <v>2.6.47</v>
          </cell>
          <cell r="B261" t="str">
            <v xml:space="preserve">POZO DE INSPECCIÓN, DIÁMETRO INTERIOR 1.2 M , 2.0  &lt;  H &lt; 2.5   </v>
          </cell>
          <cell r="C261" t="str">
            <v>UN</v>
          </cell>
          <cell r="D261">
            <v>1387938</v>
          </cell>
        </row>
        <row r="262">
          <cell r="A262" t="str">
            <v>2.6.48</v>
          </cell>
          <cell r="B262" t="str">
            <v>POZO DE INSPECCIÓN, DIÁMETRO INTERIOR 1.5 M, 2.5  &lt; H &lt; 3.5</v>
          </cell>
          <cell r="C262" t="str">
            <v>UN</v>
          </cell>
          <cell r="D262">
            <v>2162552</v>
          </cell>
        </row>
        <row r="263">
          <cell r="A263" t="str">
            <v>2.6.49</v>
          </cell>
          <cell r="B263" t="str">
            <v>CAMARA DE CAIDA  8" X  6"</v>
          </cell>
          <cell r="C263" t="str">
            <v>UN</v>
          </cell>
          <cell r="D263">
            <v>362223</v>
          </cell>
        </row>
        <row r="264">
          <cell r="A264" t="str">
            <v>2.6.50</v>
          </cell>
          <cell r="B264" t="str">
            <v>CAMARA DE CAIDA  10" X  8"</v>
          </cell>
          <cell r="C264" t="str">
            <v>UN</v>
          </cell>
          <cell r="D264">
            <v>404789</v>
          </cell>
        </row>
        <row r="265">
          <cell r="A265" t="str">
            <v>2.6.51</v>
          </cell>
          <cell r="B265" t="str">
            <v>CAMARA DE CAIDA  12" X  10"</v>
          </cell>
          <cell r="C265" t="str">
            <v>UN</v>
          </cell>
          <cell r="D265">
            <v>790190</v>
          </cell>
        </row>
        <row r="266">
          <cell r="A266" t="str">
            <v>2.6.52</v>
          </cell>
          <cell r="B266" t="str">
            <v>CONEXIÓN DOMICILIARIA ALCANTARILLADO. INC. TUBERIA Y ACCESORIOS DE CONEXION TUBERIA</v>
          </cell>
          <cell r="C266" t="str">
            <v>UN</v>
          </cell>
          <cell r="D266">
            <v>263745</v>
          </cell>
        </row>
        <row r="267">
          <cell r="A267" t="str">
            <v>2.6.53</v>
          </cell>
          <cell r="B267" t="str">
            <v>SUMINISTRO E INSTALACIÓN DE POZO SEPTICO PLASTICO ANAEROBICO DE 1000LTS</v>
          </cell>
          <cell r="C267" t="str">
            <v>UN</v>
          </cell>
          <cell r="D267">
            <v>1910678</v>
          </cell>
        </row>
        <row r="268">
          <cell r="A268" t="str">
            <v>2.6.54</v>
          </cell>
          <cell r="B268" t="str">
            <v xml:space="preserve">CAMPO DE INFILTRACION POZO SEPTICO PLASTICO ANAEROBICO DE 1000LTS TUBERIA DRENAJE D=4"  </v>
          </cell>
          <cell r="C268" t="str">
            <v>ML</v>
          </cell>
          <cell r="D268">
            <v>712337</v>
          </cell>
        </row>
        <row r="269">
          <cell r="A269" t="str">
            <v>2.7.1</v>
          </cell>
          <cell r="B269" t="str">
            <v>CONCRETO SIMPLE DE 28 Mpa - (4000 PSI) Impermeabilizado para muros</v>
          </cell>
          <cell r="C269" t="str">
            <v>M3</v>
          </cell>
          <cell r="D269">
            <v>740913</v>
          </cell>
        </row>
        <row r="270">
          <cell r="A270" t="str">
            <v>2.7.2</v>
          </cell>
          <cell r="B270" t="str">
            <v>Concreto simple de 28 Mpa - (4000 PSI) Impermeabilizado para Tapas</v>
          </cell>
          <cell r="C270" t="str">
            <v>M3</v>
          </cell>
          <cell r="D270">
            <v>587402</v>
          </cell>
        </row>
        <row r="271">
          <cell r="A271" t="str">
            <v>2.7.3</v>
          </cell>
          <cell r="B271" t="str">
            <v>Concreto Simple de 28 Mpa - 4000 PSI Impermeabilizado para placas pisos</v>
          </cell>
          <cell r="C271" t="str">
            <v>M3</v>
          </cell>
          <cell r="D271">
            <v>615779</v>
          </cell>
        </row>
        <row r="272">
          <cell r="A272" t="str">
            <v>2.7.4</v>
          </cell>
          <cell r="B272" t="str">
            <v>CONCRETO DE 21 MPa - (3000 PSI)  IMPERMEABILIZADO PARA MUROS</v>
          </cell>
          <cell r="C272" t="str">
            <v>M3</v>
          </cell>
          <cell r="D272">
            <v>648377</v>
          </cell>
        </row>
        <row r="273">
          <cell r="A273" t="str">
            <v>2.7.5</v>
          </cell>
          <cell r="B273" t="str">
            <v>CONCRETO DE 21 MPa - (3000 PSI)  IMPERMEABILIZADO PARA PLACA DE PISO</v>
          </cell>
          <cell r="C273" t="str">
            <v>M3</v>
          </cell>
          <cell r="D273">
            <v>527660</v>
          </cell>
        </row>
        <row r="274">
          <cell r="A274" t="str">
            <v>2.7.6</v>
          </cell>
          <cell r="B274" t="str">
            <v>CONCRETO CICLÓPEO DE 17.5 Mpa - (2500 PSI), 40%  RAJÓN.   INCLUYE FORMALETA</v>
          </cell>
          <cell r="C274" t="str">
            <v>M3</v>
          </cell>
          <cell r="D274">
            <v>337113</v>
          </cell>
        </row>
        <row r="275">
          <cell r="A275" t="str">
            <v>2.7.7</v>
          </cell>
          <cell r="B275" t="str">
            <v>CONCRETO SIMPLE DE 21MPa - (3000 PSI)   IMPERMEABILIZADO PARA TAPAS</v>
          </cell>
          <cell r="C275" t="str">
            <v>M3</v>
          </cell>
          <cell r="D275">
            <v>494866</v>
          </cell>
        </row>
        <row r="276">
          <cell r="A276" t="str">
            <v>2.7.8</v>
          </cell>
          <cell r="B276" t="str">
            <v xml:space="preserve">ROTURA DE PAVIMENTO RÍGIDO PARA ZANJAS DE ACUEDUCTO Y ALCANTARILLADO  </v>
          </cell>
          <cell r="C276" t="str">
            <v>M3</v>
          </cell>
          <cell r="D276">
            <v>157552</v>
          </cell>
        </row>
        <row r="277">
          <cell r="A277" t="str">
            <v>2.7.9</v>
          </cell>
          <cell r="B277" t="str">
            <v xml:space="preserve">RECONSTRUCCIÓN DE PAVIMENTO RÍGIDO  CONCRETO 21MPa - 3000 PSI  </v>
          </cell>
          <cell r="C277" t="str">
            <v>M3</v>
          </cell>
          <cell r="D277">
            <v>439433</v>
          </cell>
        </row>
        <row r="278">
          <cell r="A278" t="str">
            <v>2.7.10</v>
          </cell>
          <cell r="B278" t="str">
            <v xml:space="preserve">Rotura de pavimento flexible para zanjas de Acueducto y Alcantarillado </v>
          </cell>
          <cell r="C278" t="str">
            <v>M3</v>
          </cell>
          <cell r="D278">
            <v>148383</v>
          </cell>
        </row>
        <row r="279">
          <cell r="A279" t="str">
            <v>2.7.11</v>
          </cell>
          <cell r="B279" t="str">
            <v>TRANSPORTE A LOMO DE MULA HASTA 4 KM</v>
          </cell>
          <cell r="C279" t="str">
            <v>CARGA</v>
          </cell>
          <cell r="D279">
            <v>67005</v>
          </cell>
        </row>
        <row r="280">
          <cell r="A280" t="str">
            <v>2.8.1</v>
          </cell>
          <cell r="B280" t="str">
            <v>CONSTRUCCION DE TRINCHOS EN GUADUA</v>
          </cell>
          <cell r="C280" t="str">
            <v>ML</v>
          </cell>
          <cell r="D280">
            <v>73114</v>
          </cell>
        </row>
        <row r="281">
          <cell r="A281" t="str">
            <v>2.8.2</v>
          </cell>
          <cell r="B281" t="str">
            <v>SIEMBRA DE PASTO</v>
          </cell>
          <cell r="C281" t="str">
            <v>M2</v>
          </cell>
          <cell r="D281">
            <v>3440</v>
          </cell>
        </row>
        <row r="282">
          <cell r="A282" t="str">
            <v>2.8.3</v>
          </cell>
          <cell r="B282" t="str">
            <v>SIEMBRA DE VICIA</v>
          </cell>
          <cell r="C282" t="str">
            <v>M2</v>
          </cell>
          <cell r="D282">
            <v>3487</v>
          </cell>
        </row>
        <row r="283">
          <cell r="A283" t="str">
            <v>2.9.1</v>
          </cell>
          <cell r="B283" t="str">
            <v>ELIMINACION DE ESPECIES PIROGENICAS</v>
          </cell>
          <cell r="C283" t="str">
            <v>M2</v>
          </cell>
          <cell r="D283">
            <v>4376</v>
          </cell>
        </row>
        <row r="284">
          <cell r="A284" t="str">
            <v>2.9.2</v>
          </cell>
          <cell r="B284" t="str">
            <v>REPOBLAMIENTO VEGETAL</v>
          </cell>
          <cell r="C284" t="str">
            <v>HA</v>
          </cell>
          <cell r="D284">
            <v>1133203</v>
          </cell>
        </row>
        <row r="285">
          <cell r="A285" t="str">
            <v>2.9.3</v>
          </cell>
          <cell r="B285" t="str">
            <v>RECUPERACION DE SUELO</v>
          </cell>
          <cell r="C285" t="str">
            <v>M2</v>
          </cell>
          <cell r="D285">
            <v>3298</v>
          </cell>
        </row>
        <row r="286">
          <cell r="A286" t="str">
            <v>2.10.1</v>
          </cell>
          <cell r="B286" t="str">
            <v>REFORESTACION PROTECTORA CON ESPECIES NATIVAS</v>
          </cell>
          <cell r="C286" t="str">
            <v>HA</v>
          </cell>
          <cell r="D286">
            <v>4408585</v>
          </cell>
        </row>
        <row r="287">
          <cell r="A287" t="str">
            <v>2.10.2</v>
          </cell>
          <cell r="B287" t="str">
            <v>MANTENIEMIENTO DE PLANTACIONES</v>
          </cell>
          <cell r="C287" t="str">
            <v>HA</v>
          </cell>
          <cell r="D287">
            <v>3273178</v>
          </cell>
        </row>
        <row r="288">
          <cell r="A288" t="str">
            <v>2.10.3</v>
          </cell>
          <cell r="B288" t="str">
            <v>MANTENIEMIENTO DE PLANTACIONES (SEGUNDO AÑO)</v>
          </cell>
          <cell r="C288" t="str">
            <v>HA</v>
          </cell>
          <cell r="D288">
            <v>3273178</v>
          </cell>
        </row>
        <row r="289">
          <cell r="A289" t="str">
            <v>2.10.4</v>
          </cell>
          <cell r="B289" t="str">
            <v>AISLAMIENTO DE PLANTACIONES Y/O PREDIOS ADQUIRIDOS</v>
          </cell>
          <cell r="C289" t="str">
            <v>ML</v>
          </cell>
          <cell r="D289">
            <v>32133</v>
          </cell>
        </row>
        <row r="290">
          <cell r="A290" t="str">
            <v>2.11.1</v>
          </cell>
          <cell r="B290" t="str">
            <v>CONSTRUCCION DE JARDINES</v>
          </cell>
          <cell r="C290" t="str">
            <v>M2</v>
          </cell>
          <cell r="D290">
            <v>55764</v>
          </cell>
        </row>
        <row r="291">
          <cell r="A291" t="str">
            <v>2.11.2</v>
          </cell>
          <cell r="B291" t="str">
            <v>ESTABLECIMIENTO DE SETOS</v>
          </cell>
          <cell r="C291" t="str">
            <v>ML</v>
          </cell>
          <cell r="D291">
            <v>14182</v>
          </cell>
        </row>
        <row r="292">
          <cell r="A292" t="str">
            <v>2.11.3</v>
          </cell>
          <cell r="B292" t="str">
            <v>MANTENIMIENTO DE PRADOS</v>
          </cell>
          <cell r="C292" t="str">
            <v>M2</v>
          </cell>
          <cell r="D292">
            <v>2296</v>
          </cell>
        </row>
        <row r="293">
          <cell r="A293" t="str">
            <v>2.11.4</v>
          </cell>
          <cell r="B293" t="str">
            <v>MANTENIEMIENTO DE SETOS</v>
          </cell>
          <cell r="C293" t="str">
            <v>ML</v>
          </cell>
          <cell r="D293">
            <v>2287</v>
          </cell>
        </row>
        <row r="294">
          <cell r="A294" t="str">
            <v>2.12.1</v>
          </cell>
          <cell r="B294" t="str">
            <v>TALLERES</v>
          </cell>
          <cell r="C294" t="str">
            <v>DD</v>
          </cell>
          <cell r="D294">
            <v>290000</v>
          </cell>
        </row>
        <row r="295">
          <cell r="A295" t="str">
            <v>3.1.8</v>
          </cell>
          <cell r="B295" t="str">
            <v>Desmonte y Limpieza en rastrojo incluye acarreo libre hasta 5KM</v>
          </cell>
          <cell r="C295" t="str">
            <v>M²</v>
          </cell>
          <cell r="D295">
            <v>1235722</v>
          </cell>
        </row>
        <row r="296">
          <cell r="A296" t="str">
            <v>3.1.13</v>
          </cell>
          <cell r="B296" t="str">
            <v>Localizacion y Replanteo Topográfico</v>
          </cell>
          <cell r="C296" t="str">
            <v>KM</v>
          </cell>
          <cell r="D296">
            <v>1747206</v>
          </cell>
        </row>
        <row r="297">
          <cell r="A297" t="str">
            <v>3.3.1</v>
          </cell>
          <cell r="B297" t="str">
            <v>EXCAVACION MANUAL EN MATERIAL COMUN</v>
          </cell>
          <cell r="C297" t="str">
            <v>M³</v>
          </cell>
          <cell r="D297">
            <v>37286</v>
          </cell>
        </row>
        <row r="298">
          <cell r="A298" t="str">
            <v>3.3.7</v>
          </cell>
          <cell r="B298" t="str">
            <v>Suministro e Instalación Concreto Simple de 24.5 MPa - (3500 P.S.I).</v>
          </cell>
          <cell r="C298" t="str">
            <v>M³</v>
          </cell>
          <cell r="D298">
            <v>353077</v>
          </cell>
        </row>
        <row r="299">
          <cell r="A299" t="str">
            <v>3.3.25</v>
          </cell>
          <cell r="B299" t="str">
            <v xml:space="preserve">Relleno con material seleccionado proveniente de excavación compactado con Plancha Vibradora </v>
          </cell>
          <cell r="C299" t="str">
            <v>M³</v>
          </cell>
          <cell r="D299">
            <v>17890</v>
          </cell>
        </row>
        <row r="300">
          <cell r="A300" t="str">
            <v>3.15.43</v>
          </cell>
          <cell r="B300" t="str">
            <v>Relleno para redes en Arena de peña (Suministro, extendido, umedecimiento y compactación)</v>
          </cell>
          <cell r="C300" t="str">
            <v>M³</v>
          </cell>
          <cell r="D300">
            <v>60221</v>
          </cell>
        </row>
        <row r="301">
          <cell r="A301" t="str">
            <v>6.3.2</v>
          </cell>
          <cell r="B301" t="str">
            <v>Suministro Figurada y amarre de acero 60000 PSI  420 Mpa</v>
          </cell>
          <cell r="C301" t="str">
            <v>Kg</v>
          </cell>
          <cell r="D301">
            <v>2979</v>
          </cell>
        </row>
        <row r="302">
          <cell r="A302" t="str">
            <v>6.2.1</v>
          </cell>
          <cell r="B302" t="str">
            <v>Concreto Fluido - 21 Mpa - (3000 PSI)</v>
          </cell>
          <cell r="C302" t="str">
            <v>M³</v>
          </cell>
          <cell r="D302">
            <v>339608</v>
          </cell>
        </row>
        <row r="303">
          <cell r="A303">
            <v>0</v>
          </cell>
          <cell r="B303" t="e">
            <v>#N/A</v>
          </cell>
          <cell r="C303" t="e">
            <v>#N/A</v>
          </cell>
          <cell r="D303" t="e">
            <v>#VALUE!</v>
          </cell>
        </row>
        <row r="304">
          <cell r="A304" t="str">
            <v>6.4.2.2</v>
          </cell>
          <cell r="B304" t="str">
            <v>Tapas en lamina de alfajor incluye angulo y porta candado</v>
          </cell>
          <cell r="C304" t="str">
            <v>UN</v>
          </cell>
          <cell r="D304">
            <v>319523</v>
          </cell>
        </row>
        <row r="305">
          <cell r="A305" t="str">
            <v>6.4.2.3</v>
          </cell>
          <cell r="B305" t="str">
            <v>Tee HA de 6" EL X EL</v>
          </cell>
          <cell r="C305" t="str">
            <v>UN</v>
          </cell>
          <cell r="D305">
            <v>334253</v>
          </cell>
        </row>
        <row r="306">
          <cell r="A306" t="str">
            <v>6.4.2.4</v>
          </cell>
          <cell r="B306" t="str">
            <v>Unión rápida tipo platino de 6" pvc</v>
          </cell>
          <cell r="C306" t="str">
            <v xml:space="preserve">UN </v>
          </cell>
          <cell r="D306">
            <v>105989</v>
          </cell>
        </row>
        <row r="307">
          <cell r="A307" t="str">
            <v>6.4.2.5</v>
          </cell>
          <cell r="B307" t="str">
            <v>Válvulas de compuerta L x L  de 6"</v>
          </cell>
          <cell r="C307" t="str">
            <v>UN</v>
          </cell>
          <cell r="D307">
            <v>1390243</v>
          </cell>
        </row>
        <row r="308">
          <cell r="A308" t="str">
            <v>6.4.2.6</v>
          </cell>
          <cell r="B308" t="str">
            <v>Unión Multiusos 6" HD</v>
          </cell>
          <cell r="C308" t="str">
            <v>UN</v>
          </cell>
          <cell r="D308">
            <v>201901</v>
          </cell>
        </row>
        <row r="309">
          <cell r="A309" t="str">
            <v>6.4.2.7</v>
          </cell>
          <cell r="B309" t="str">
            <v>Escalera de gato en Ø5/8" (7 pasos)</v>
          </cell>
          <cell r="C309" t="str">
            <v>ML</v>
          </cell>
          <cell r="D309">
            <v>100787</v>
          </cell>
        </row>
        <row r="310">
          <cell r="A310" t="str">
            <v>6.4.2.8</v>
          </cell>
          <cell r="B310" t="str">
            <v>CAJA VALVULA</v>
          </cell>
          <cell r="C310" t="str">
            <v>UN</v>
          </cell>
          <cell r="D310">
            <v>122993</v>
          </cell>
        </row>
        <row r="311">
          <cell r="A311" t="str">
            <v>6.4.2.9</v>
          </cell>
          <cell r="B311" t="str">
            <v>Tee HA de 6" x 6"  EB X EB</v>
          </cell>
          <cell r="C311" t="str">
            <v>UN</v>
          </cell>
          <cell r="D311">
            <v>514853</v>
          </cell>
        </row>
        <row r="312">
          <cell r="A312" t="str">
            <v>6.4.2.10</v>
          </cell>
          <cell r="B312" t="str">
            <v>Filtro de 6"   EB X EB</v>
          </cell>
          <cell r="C312" t="str">
            <v>UN</v>
          </cell>
          <cell r="D312">
            <v>1311767</v>
          </cell>
        </row>
        <row r="313">
          <cell r="A313" t="str">
            <v>6.4.2.11</v>
          </cell>
          <cell r="B313" t="str">
            <v>Macromedidor de 6” (incluyendo accesorios)</v>
          </cell>
          <cell r="C313" t="str">
            <v>UN</v>
          </cell>
          <cell r="D313">
            <v>2927767</v>
          </cell>
        </row>
        <row r="314">
          <cell r="A314" t="str">
            <v>6.4.2.12</v>
          </cell>
          <cell r="B314" t="str">
            <v>Niple HA 6" L X B  L=0,20</v>
          </cell>
          <cell r="C314" t="str">
            <v>UN</v>
          </cell>
          <cell r="D314">
            <v>201887</v>
          </cell>
        </row>
        <row r="315">
          <cell r="A315" t="str">
            <v>6.4.2.13</v>
          </cell>
          <cell r="B315" t="str">
            <v>Niple HA 6" B X B  L=1,95 con codo  de 90</v>
          </cell>
          <cell r="C315" t="str">
            <v>UN</v>
          </cell>
          <cell r="D315">
            <v>666418</v>
          </cell>
        </row>
        <row r="316">
          <cell r="A316" t="str">
            <v>6.4.2.14</v>
          </cell>
          <cell r="B316" t="str">
            <v>Sensor de caudal</v>
          </cell>
          <cell r="C316" t="str">
            <v>UN</v>
          </cell>
          <cell r="D316">
            <v>5908197</v>
          </cell>
        </row>
        <row r="317">
          <cell r="A317" t="str">
            <v xml:space="preserve">2.1.29  </v>
          </cell>
          <cell r="B317" t="str">
            <v>SUMINISTRO E ISNTALACION TUBERÍA  PVC PRESIÓN  D = ½"  RDE 13.5  E.L.</v>
          </cell>
          <cell r="C317" t="str">
            <v>ML</v>
          </cell>
          <cell r="D317">
            <v>1816</v>
          </cell>
        </row>
        <row r="318">
          <cell r="A318" t="str">
            <v xml:space="preserve">2.1.29A  </v>
          </cell>
          <cell r="B318" t="str">
            <v>SUMINISTRO TUBERÍA  PVC PRESIÓN  D = ½"  RDE 13.5  E.L.</v>
          </cell>
          <cell r="C318" t="str">
            <v>ML</v>
          </cell>
          <cell r="D318">
            <v>1511</v>
          </cell>
        </row>
        <row r="319">
          <cell r="A319" t="str">
            <v xml:space="preserve">2.1.29B  </v>
          </cell>
          <cell r="B319" t="str">
            <v>INSTALACIÓN TUBERÍA  PVC PRESIÓN  D = ½"  RDE 13.5  E.L.</v>
          </cell>
          <cell r="C319">
            <v>0</v>
          </cell>
          <cell r="D319">
            <v>0</v>
          </cell>
        </row>
        <row r="320">
          <cell r="A320" t="str">
            <v>6.4.2.15</v>
          </cell>
          <cell r="B320" t="str">
            <v>SUMINISTRO Tubería HA 6" para entrada Caja Con Codos de 90  L=5,50</v>
          </cell>
          <cell r="C320" t="str">
            <v>UN</v>
          </cell>
          <cell r="D320">
            <v>1541967</v>
          </cell>
        </row>
        <row r="321">
          <cell r="A321" t="str">
            <v>6.4.2.15A</v>
          </cell>
          <cell r="B321" t="str">
            <v>INSTALACION Tubería HA 6" para entrada Caja Con Codos de 90  L=5,50</v>
          </cell>
          <cell r="C321" t="str">
            <v>UN</v>
          </cell>
          <cell r="D321">
            <v>123300</v>
          </cell>
        </row>
        <row r="322">
          <cell r="A322" t="str">
            <v>6.4.2.16</v>
          </cell>
          <cell r="B322" t="str">
            <v>Vertederos en lamina acero inox o fibra de vidrio e=10mm, según plano</v>
          </cell>
          <cell r="C322" t="str">
            <v>UN</v>
          </cell>
          <cell r="D322">
            <v>655884</v>
          </cell>
        </row>
        <row r="323">
          <cell r="A323" t="str">
            <v>6.4.2.17</v>
          </cell>
          <cell r="B323" t="str">
            <v>Barandas en tubería AN, parales en 2", tubos horizontales en 1 1/2", altura de 0,9 m, pintura anticorrosiva y esmalte</v>
          </cell>
          <cell r="C323" t="str">
            <v>ML</v>
          </cell>
          <cell r="D323">
            <v>160064</v>
          </cell>
        </row>
        <row r="324">
          <cell r="A324" t="str">
            <v>6.4.2.18</v>
          </cell>
          <cell r="B324" t="str">
            <v>Motoreductor de piñones helicoidales, 6 RPM, eje vertical, 220-440 voltios, trifásico, 1/2 HP. Incluye soportes y submonitor para control</v>
          </cell>
          <cell r="C324" t="str">
            <v>UN</v>
          </cell>
          <cell r="D324">
            <v>3985156</v>
          </cell>
        </row>
        <row r="325">
          <cell r="A325" t="str">
            <v>6.4.2.19</v>
          </cell>
          <cell r="B325" t="str">
            <v>Codos 4" X 90  PVC EL</v>
          </cell>
          <cell r="C325" t="str">
            <v>UN</v>
          </cell>
          <cell r="D325">
            <v>82926</v>
          </cell>
        </row>
        <row r="326">
          <cell r="A326" t="str">
            <v>6.4.2.20</v>
          </cell>
          <cell r="B326" t="str">
            <v>Tee PVC 4"  PVC  EL</v>
          </cell>
          <cell r="C326" t="str">
            <v>UN</v>
          </cell>
          <cell r="D326">
            <v>118733</v>
          </cell>
        </row>
        <row r="327">
          <cell r="A327" t="str">
            <v>6.4.2.21</v>
          </cell>
          <cell r="B327" t="str">
            <v>Vertedero de orificio 15 cm en lamina acero inoxidable cal 16, según plano.</v>
          </cell>
          <cell r="C327" t="str">
            <v>UN</v>
          </cell>
          <cell r="D327">
            <v>322584</v>
          </cell>
        </row>
        <row r="328">
          <cell r="A328" t="str">
            <v>6.4.2.22</v>
          </cell>
          <cell r="B328" t="str">
            <v>Vertedero de orificio 26 cm en lamina acero inoxidable cal 16, según plano.</v>
          </cell>
          <cell r="C328" t="str">
            <v>UN</v>
          </cell>
          <cell r="D328">
            <v>383184</v>
          </cell>
        </row>
        <row r="329">
          <cell r="A329" t="str">
            <v>6.4.2.23</v>
          </cell>
          <cell r="B329" t="str">
            <v>Adaptador macho 4"</v>
          </cell>
          <cell r="C329" t="str">
            <v>UN</v>
          </cell>
          <cell r="D329">
            <v>25220</v>
          </cell>
        </row>
        <row r="330">
          <cell r="A330" t="str">
            <v>6.4.2.24</v>
          </cell>
          <cell r="B330" t="str">
            <v xml:space="preserve">Suministro e instalación de lecho filtrante arena fina de tamaño efectivo (TE) DE 0,45 mm, coeficiente de uniformidad (CU) igual a 1,5 y porosidad del medio e igual 0,42 </v>
          </cell>
          <cell r="C330" t="str">
            <v>M3</v>
          </cell>
          <cell r="D330">
            <v>397344</v>
          </cell>
        </row>
        <row r="331">
          <cell r="A331" t="str">
            <v>6.4.2.25</v>
          </cell>
          <cell r="B331" t="str">
            <v>Localización general de la planta de tratamiento de lodos y de las tuberías de desagüe desde el último pozo de la PTAP</v>
          </cell>
          <cell r="C331" t="str">
            <v>GL</v>
          </cell>
          <cell r="D331">
            <v>219230</v>
          </cell>
        </row>
        <row r="332">
          <cell r="A332" t="str">
            <v>6.4.2.26</v>
          </cell>
          <cell r="B332" t="str">
            <v>Excavación general</v>
          </cell>
          <cell r="C332" t="str">
            <v>M3</v>
          </cell>
          <cell r="D332">
            <v>16994</v>
          </cell>
        </row>
        <row r="333">
          <cell r="A333" t="str">
            <v>6.4.2.28</v>
          </cell>
          <cell r="B333" t="str">
            <v>Concreto de limpieza  fc=140 kQ/cm2  (e=O 10m)</v>
          </cell>
          <cell r="C333" t="str">
            <v>M3</v>
          </cell>
          <cell r="D333">
            <v>321673</v>
          </cell>
        </row>
        <row r="334">
          <cell r="A334" t="str">
            <v>6.4.2.29</v>
          </cell>
          <cell r="B334" t="str">
            <v>Para placa de fondo y tolvas de espesadores (Espesor:
0,30 m)</v>
          </cell>
          <cell r="C334" t="str">
            <v>M3</v>
          </cell>
          <cell r="D334">
            <v>487650</v>
          </cell>
        </row>
        <row r="335">
          <cell r="A335" t="str">
            <v>6.4.2.30</v>
          </cell>
          <cell r="B335" t="str">
            <v>Para placa de fondo de cámara de admisión (Espesor:
0,20 m)</v>
          </cell>
          <cell r="C335" t="str">
            <v>M3</v>
          </cell>
          <cell r="D335">
            <v>487650</v>
          </cell>
        </row>
        <row r="336">
          <cell r="A336" t="str">
            <v>6.4.2.31</v>
          </cell>
          <cell r="B336" t="str">
            <v>Para placa de fondo de cámara de desagüe (Espesor:
0,30 m)</v>
          </cell>
          <cell r="C336" t="str">
            <v>M3</v>
          </cell>
          <cell r="D336">
            <v>487650</v>
          </cell>
        </row>
        <row r="337">
          <cell r="A337" t="str">
            <v>6.4.2.32</v>
          </cell>
          <cell r="B337" t="str">
            <v>Para muros verticales de espesadores de lodos
!(Espesor: 0,30 m)</v>
          </cell>
          <cell r="C337" t="str">
            <v>M3</v>
          </cell>
          <cell r="D337">
            <v>486560</v>
          </cell>
        </row>
        <row r="338">
          <cell r="A338" t="str">
            <v>6.4.2.33</v>
          </cell>
          <cell r="B338" t="str">
            <v>Para muros de cámara de admisión (Espesor: 0,20 m)</v>
          </cell>
          <cell r="C338" t="str">
            <v>M3</v>
          </cell>
          <cell r="D338">
            <v>486560</v>
          </cell>
        </row>
        <row r="339">
          <cell r="A339" t="str">
            <v>6.4.2.34</v>
          </cell>
          <cell r="B339" t="str">
            <v>Para muros de cámara de desagüe (Espesor: 0,30 m)</v>
          </cell>
          <cell r="C339" t="str">
            <v>M3</v>
          </cell>
          <cell r="D339">
            <v>486560</v>
          </cell>
        </row>
        <row r="340">
          <cell r="A340" t="str">
            <v>6.4.2.35</v>
          </cell>
          <cell r="B340" t="str">
            <v>Para placa de fondo y muros de canales de distribución
en espesadores (Espesor: 0,15 m)</v>
          </cell>
          <cell r="C340" t="str">
            <v>M3</v>
          </cell>
          <cell r="D340">
            <v>487650</v>
          </cell>
        </row>
        <row r="341">
          <cell r="A341" t="str">
            <v>6.4.2.36</v>
          </cell>
          <cell r="B341" t="str">
            <v>Para placa de cubierta en cámara de desagüe y
:pasarela en cámara de admisión (Espesor: O,15 m)</v>
          </cell>
          <cell r="C341" t="str">
            <v>M3</v>
          </cell>
          <cell r="D341">
            <v>522860</v>
          </cell>
        </row>
        <row r="342">
          <cell r="A342" t="str">
            <v>6.4.2.37</v>
          </cell>
          <cell r="B342" t="str">
            <v>Suministro e instalación de escalones en varilla de 13/4" pintados con dos manos de pintura anticorrosiva</v>
          </cell>
          <cell r="C342" t="str">
            <v>UN</v>
          </cell>
          <cell r="D342">
            <v>15837</v>
          </cell>
        </row>
        <row r="343">
          <cell r="A343" t="str">
            <v>6.4.2.38</v>
          </cell>
          <cell r="B343" t="str">
            <v>Suministro e instalación de tapa H.F. de 10,60 m en cámara de desagüe</v>
          </cell>
          <cell r="C343" t="str">
            <v>UN</v>
          </cell>
          <cell r="D343">
            <v>357423</v>
          </cell>
        </row>
        <row r="344">
          <cell r="A344" t="str">
            <v>6.4.2.39</v>
          </cell>
          <cell r="B344" t="str">
            <v>Suministro de tubería de desagüe de espesadores en cámara de desagüe, 8" PVC, con accesorios</v>
          </cell>
          <cell r="C344" t="str">
            <v>ML</v>
          </cell>
          <cell r="D344">
            <v>40264</v>
          </cell>
        </row>
        <row r="345">
          <cell r="A345" t="str">
            <v>6.4.2.39A</v>
          </cell>
          <cell r="B345" t="str">
            <v xml:space="preserve">Instalacion de tubería de desagüe de espesadores en cámara de desagüe, 8" PVC, </v>
          </cell>
          <cell r="C345" t="str">
            <v>ML</v>
          </cell>
          <cell r="D345">
            <v>3083</v>
          </cell>
        </row>
        <row r="346">
          <cell r="A346" t="str">
            <v>6.4.2.40</v>
          </cell>
          <cell r="B346" t="str">
            <v>Compuertas laterales de admisión a espesadores, de 0,40 m x 0,40 m, con marco para anclar a muro de concreto, con vástago de extensión (H= 1,40 m), columna de maniobra y rueda de manejo</v>
          </cell>
          <cell r="C346" t="str">
            <v>UN</v>
          </cell>
          <cell r="D346">
            <v>28247</v>
          </cell>
        </row>
        <row r="347">
          <cell r="A347" t="str">
            <v>6.4.2.41</v>
          </cell>
          <cell r="B347" t="str">
            <v>Válvulas de compuerta de rosca, de 1-1/2" con vástago de extensión (H=0,50 m), columna de maniobra v rueda de manejo</v>
          </cell>
          <cell r="C347" t="str">
            <v>UN</v>
          </cell>
          <cell r="D347">
            <v>2379241</v>
          </cell>
        </row>
        <row r="348">
          <cell r="A348" t="str">
            <v>6.4.2.41</v>
          </cell>
          <cell r="B348" t="str">
            <v>Válvulas de compuerta de rosca, de 1-1/2" con vástago de extensión (H=0,50 m), columna de maniobra v rueda de manejo</v>
          </cell>
          <cell r="C348" t="str">
            <v>UN</v>
          </cell>
          <cell r="D348">
            <v>1366</v>
          </cell>
        </row>
        <row r="349">
          <cell r="A349" t="str">
            <v>6.4.2.41</v>
          </cell>
          <cell r="B349" t="str">
            <v>Válvulas de compuerta de rosca, de 1-1/2" con vástago de extensión (H=0,50 m), columna de maniobra v rueda de manejo</v>
          </cell>
          <cell r="C349" t="str">
            <v>UN</v>
          </cell>
          <cell r="D349">
            <v>722</v>
          </cell>
        </row>
        <row r="350">
          <cell r="A350" t="str">
            <v>6.4.2.44</v>
          </cell>
          <cell r="B350" t="str">
            <v>Lecho de grava o triturado de piedra (espesor: 0,30 m)</v>
          </cell>
          <cell r="C350" t="str">
            <v>M3</v>
          </cell>
          <cell r="D350">
            <v>131310</v>
          </cell>
        </row>
        <row r="351">
          <cell r="A351" t="str">
            <v>6.4.2.45</v>
          </cell>
          <cell r="B351" t="str">
            <v>Lecho de arena gruesa (espesor: 0,20 m)</v>
          </cell>
          <cell r="C351" t="str">
            <v>M3</v>
          </cell>
          <cell r="D351">
            <v>398853</v>
          </cell>
        </row>
        <row r="352">
          <cell r="A352" t="str">
            <v>6.4.2.46</v>
          </cell>
          <cell r="B352" t="str">
            <v>Capa de ladrillo a junta perdida (espesor: 0,05 m)</v>
          </cell>
          <cell r="C352" t="str">
            <v>M2</v>
          </cell>
          <cell r="D352">
            <v>25769</v>
          </cell>
        </row>
        <row r="353">
          <cell r="A353" t="str">
            <v>3.3.17</v>
          </cell>
          <cell r="B353" t="str">
            <v xml:space="preserve"> SUMINISTRO FIGURADO Y ARMADO DE ACERO DE REFUERZO 37000 PSI  240 Mpa</v>
          </cell>
          <cell r="C353" t="str">
            <v>KG</v>
          </cell>
          <cell r="D353">
            <v>0</v>
          </cell>
        </row>
        <row r="354">
          <cell r="A354" t="str">
            <v>3.3.18</v>
          </cell>
          <cell r="B354" t="str">
            <v xml:space="preserve"> SUMINISTRO FIGURADO Y ARMADO DE ACERO DE REFUERZO 60000 PSI  420 Mpa</v>
          </cell>
          <cell r="C354" t="str">
            <v>KG</v>
          </cell>
          <cell r="D354">
            <v>0</v>
          </cell>
        </row>
        <row r="355">
          <cell r="A355" t="str">
            <v>6.4.2.52</v>
          </cell>
          <cell r="B355" t="str">
            <v xml:space="preserve">Tee 8" acero al carbón shc 40  EB X EB X EB </v>
          </cell>
          <cell r="C355" t="str">
            <v>UN</v>
          </cell>
          <cell r="D355">
            <v>1211773</v>
          </cell>
        </row>
        <row r="356">
          <cell r="A356" t="str">
            <v>6.4.2.53</v>
          </cell>
          <cell r="B356" t="str">
            <v>Niple HA 8" ; L = 1,00 m   EB x EB</v>
          </cell>
          <cell r="C356" t="str">
            <v>UN</v>
          </cell>
          <cell r="D356">
            <v>701837</v>
          </cell>
        </row>
        <row r="357">
          <cell r="A357" t="str">
            <v>6.4.2.54</v>
          </cell>
          <cell r="B357" t="str">
            <v>Niple HA 8" ; L = 0,50 m   EB x EB</v>
          </cell>
          <cell r="C357" t="str">
            <v>UN</v>
          </cell>
          <cell r="D357">
            <v>614472</v>
          </cell>
        </row>
        <row r="358">
          <cell r="A358" t="str">
            <v>6.4.2.55</v>
          </cell>
          <cell r="B358" t="str">
            <v>Pasamuro 8", L=0,35m, Z=0,10m, Liso x Brida en HF o acero al carbón SCH 40. Brida ASA 150.</v>
          </cell>
          <cell r="C358" t="str">
            <v>UN</v>
          </cell>
          <cell r="D358">
            <v>324917</v>
          </cell>
        </row>
        <row r="359">
          <cell r="A359" t="str">
            <v>6.4.2.56</v>
          </cell>
          <cell r="B359" t="str">
            <v>Compuerta HF, 10" con vástago de 5,3 m, columna de manejo y guías</v>
          </cell>
          <cell r="C359" t="str">
            <v>UN</v>
          </cell>
          <cell r="D359">
            <v>3651408</v>
          </cell>
        </row>
        <row r="360">
          <cell r="A360" t="str">
            <v>6.4.2.57</v>
          </cell>
          <cell r="B360" t="str">
            <v>Ventilación tanque  4"</v>
          </cell>
          <cell r="C360" t="str">
            <v>UN</v>
          </cell>
          <cell r="D360">
            <v>161374</v>
          </cell>
        </row>
        <row r="361">
          <cell r="A361" t="str">
            <v>6.4.2.58</v>
          </cell>
          <cell r="B361" t="str">
            <v>Pasamuro 6", L=0,45m, Z=0,15m, Liso x Brida en HF o acero al carbón SCH 40. Brida ASA 150.</v>
          </cell>
          <cell r="C361" t="str">
            <v>UN</v>
          </cell>
          <cell r="D361">
            <v>277952</v>
          </cell>
        </row>
        <row r="362">
          <cell r="A362" t="str">
            <v>6.4.2.59</v>
          </cell>
          <cell r="B362" t="str">
            <v>Codo 6" HF o acero shc 40</v>
          </cell>
          <cell r="C362" t="str">
            <v>UN</v>
          </cell>
          <cell r="D362">
            <v>423973</v>
          </cell>
        </row>
        <row r="363">
          <cell r="A363" t="str">
            <v>6.4.2.60</v>
          </cell>
          <cell r="B363" t="str">
            <v>Tee 6" en HF B x B x E</v>
          </cell>
          <cell r="C363" t="str">
            <v>UN</v>
          </cell>
          <cell r="D363">
            <v>514853</v>
          </cell>
        </row>
        <row r="364">
          <cell r="A364" t="str">
            <v>6.4.2.61</v>
          </cell>
          <cell r="B364" t="str">
            <v xml:space="preserve">Salida en tubería EMT para luminaria fluorescente t8 2x32 hermética 
</v>
          </cell>
          <cell r="C364" t="str">
            <v>UN</v>
          </cell>
          <cell r="D364">
            <v>79517</v>
          </cell>
        </row>
        <row r="365">
          <cell r="A365" t="str">
            <v>6.4.2.62</v>
          </cell>
          <cell r="B365" t="str">
            <v>Suministro e instalación de luminaria fluorescente t8 2x32 hermética</v>
          </cell>
          <cell r="C365" t="str">
            <v>UN</v>
          </cell>
          <cell r="D365">
            <v>134314</v>
          </cell>
        </row>
        <row r="366">
          <cell r="A366" t="str">
            <v>6.4.2.63</v>
          </cell>
          <cell r="B366" t="str">
            <v xml:space="preserve">salida para tomacorriente monofásica doble incluye aparato
</v>
          </cell>
          <cell r="C366" t="str">
            <v>UN</v>
          </cell>
          <cell r="D366">
            <v>69444</v>
          </cell>
        </row>
        <row r="367">
          <cell r="A367" t="str">
            <v>6.4.2.63</v>
          </cell>
          <cell r="B367" t="str">
            <v xml:space="preserve">salida para tomacorriente monofásica doble incluye aparato
</v>
          </cell>
          <cell r="C367" t="str">
            <v>UN</v>
          </cell>
          <cell r="D367">
            <v>65064</v>
          </cell>
        </row>
        <row r="368">
          <cell r="A368" t="str">
            <v>6.4.2.65</v>
          </cell>
          <cell r="B368" t="str">
            <v>Salida para tomacorriente bifásica 208v nema 6-15r doble, incluye aparato</v>
          </cell>
          <cell r="C368" t="str">
            <v>UN</v>
          </cell>
          <cell r="D368">
            <v>0</v>
          </cell>
        </row>
        <row r="369">
          <cell r="A369" t="str">
            <v>6.4.2.66</v>
          </cell>
          <cell r="B369" t="str">
            <v>Salida para tomacorriente trifásica 208v nema 7-30r doble, incluye aparato</v>
          </cell>
          <cell r="C369" t="str">
            <v>UN</v>
          </cell>
          <cell r="D369">
            <v>0</v>
          </cell>
        </row>
        <row r="370">
          <cell r="A370" t="str">
            <v>6.4.2.67</v>
          </cell>
          <cell r="B370" t="str">
            <v>Salida para tomacorriente monofásica doble GFCI  doble, incluye aparato</v>
          </cell>
          <cell r="C370" t="str">
            <v>UN</v>
          </cell>
          <cell r="D370">
            <v>99514</v>
          </cell>
        </row>
        <row r="371">
          <cell r="A371" t="str">
            <v>6.4.2.69</v>
          </cell>
          <cell r="B371" t="str">
            <v>Suministro e instalación de tablero trifásico de 18 circuitos con espacio para totalizador</v>
          </cell>
          <cell r="C371" t="str">
            <v>UN</v>
          </cell>
          <cell r="D371">
            <v>284158</v>
          </cell>
        </row>
        <row r="372">
          <cell r="A372" t="str">
            <v>6.4.2.70</v>
          </cell>
          <cell r="B372" t="str">
            <v>Suministro e instalación de interruptor termomagnetico industrial 3x40a 24ka/240v</v>
          </cell>
          <cell r="C372" t="str">
            <v>UN</v>
          </cell>
          <cell r="D372">
            <v>207896</v>
          </cell>
        </row>
        <row r="373">
          <cell r="A373" t="str">
            <v>6.4.2.71</v>
          </cell>
          <cell r="B373" t="str">
            <v>Suministro e instalación de interruptor termomagnetico enchufable 3x20a 10ka/240v</v>
          </cell>
          <cell r="C373" t="str">
            <v>UN</v>
          </cell>
          <cell r="D373">
            <v>59343</v>
          </cell>
        </row>
        <row r="374">
          <cell r="A374" t="str">
            <v>6.4.2.72</v>
          </cell>
          <cell r="B374" t="str">
            <v>Suministro e instalación de interruptor termomagnetico enchufable 3x30a 10ka/240v</v>
          </cell>
          <cell r="C374" t="str">
            <v>UN</v>
          </cell>
          <cell r="D374">
            <v>59447</v>
          </cell>
        </row>
        <row r="375">
          <cell r="A375" t="str">
            <v>6.4.2.73</v>
          </cell>
          <cell r="B375" t="str">
            <v>Suministro e instalación de interruptor termomagnetico enchufable 1x20a 10ka/240v</v>
          </cell>
          <cell r="C375" t="str">
            <v>UN</v>
          </cell>
          <cell r="D375">
            <v>15373</v>
          </cell>
        </row>
        <row r="376">
          <cell r="A376" t="str">
            <v>6.4.2.74</v>
          </cell>
          <cell r="B376" t="str">
            <v>Suministro e instalación de interruptor termomagnetico enchufable 2x20a 10ka/240v</v>
          </cell>
          <cell r="C376" t="str">
            <v>UN</v>
          </cell>
          <cell r="D376">
            <v>33553</v>
          </cell>
        </row>
        <row r="377">
          <cell r="A377" t="str">
            <v>6.4.2.75</v>
          </cell>
          <cell r="B377" t="str">
            <v>Suministro e instalación de interruptor termomagnetico enchufable 1x16a 10ka/240v</v>
          </cell>
          <cell r="C377" t="str">
            <v>UN</v>
          </cell>
          <cell r="D377">
            <v>15373</v>
          </cell>
        </row>
        <row r="378">
          <cell r="A378" t="str">
            <v>6.4.2.76</v>
          </cell>
          <cell r="B378" t="str">
            <v xml:space="preserve">Acometida 1ø1" + 4x8+1x10 awg </v>
          </cell>
          <cell r="C378" t="str">
            <v>UN</v>
          </cell>
          <cell r="D378">
            <v>1563198</v>
          </cell>
        </row>
        <row r="379">
          <cell r="A379" t="str">
            <v>1.5.10</v>
          </cell>
          <cell r="B379" t="str">
            <v>PAÑETE LISO MUROS  1:5</v>
          </cell>
          <cell r="C379" t="str">
            <v>m2</v>
          </cell>
          <cell r="D379">
            <v>12855</v>
          </cell>
        </row>
        <row r="380">
          <cell r="A380" t="str">
            <v>1.11.18</v>
          </cell>
          <cell r="B380" t="str">
            <v>BASE EN MATERIAL DE AFIRMADO COMPACTADO</v>
          </cell>
          <cell r="C380" t="str">
            <v>M3</v>
          </cell>
          <cell r="D380">
            <v>42281</v>
          </cell>
        </row>
        <row r="381">
          <cell r="A381" t="str">
            <v>1.11.20</v>
          </cell>
          <cell r="B381" t="str">
            <v>PLACA BASE EN CONCRETO E=0.10 2500 PSI</v>
          </cell>
          <cell r="C381" t="str">
            <v>M3</v>
          </cell>
          <cell r="D381">
            <v>41192</v>
          </cell>
        </row>
        <row r="382">
          <cell r="A382" t="str">
            <v>1.11.31</v>
          </cell>
          <cell r="B382" t="str">
            <v>ADOQUIN GRES PEATONAL 10*20*2.5</v>
          </cell>
          <cell r="C382" t="str">
            <v>M2</v>
          </cell>
          <cell r="D382">
            <v>49064</v>
          </cell>
        </row>
        <row r="383">
          <cell r="A383" t="str">
            <v>1.7.46</v>
          </cell>
          <cell r="B383" t="str">
            <v>TABLERO PARCIALES 18 CIRCUITOS. INCLUYE TACO 30 A</v>
          </cell>
          <cell r="C383" t="str">
            <v>UN</v>
          </cell>
          <cell r="D383">
            <v>345428</v>
          </cell>
        </row>
        <row r="384">
          <cell r="A384" t="str">
            <v xml:space="preserve">1.12.47   </v>
          </cell>
          <cell r="B384" t="str">
            <v>SUMINISTRO E INSTALACIÓN ENTRAMADO PARA TEJA  ONDULADA</v>
          </cell>
          <cell r="C384" t="str">
            <v>M2</v>
          </cell>
          <cell r="D384">
            <v>35121</v>
          </cell>
        </row>
        <row r="385">
          <cell r="A385" t="str">
            <v>1.3.15</v>
          </cell>
          <cell r="B385" t="str">
            <v xml:space="preserve"> COLUMNAS EN CONCRETO 21 MPa (3000 PSI), ALTURA MAYOR A 3 mts</v>
          </cell>
          <cell r="C385" t="str">
            <v>M3</v>
          </cell>
          <cell r="D385">
            <v>803350</v>
          </cell>
        </row>
        <row r="386">
          <cell r="A386" t="str">
            <v>6.4.2.78</v>
          </cell>
          <cell r="B386" t="str">
            <v xml:space="preserve">Acometida PVC 1/2 " de 5 mts. </v>
          </cell>
          <cell r="C386" t="str">
            <v>UN</v>
          </cell>
          <cell r="D386">
            <v>107128</v>
          </cell>
        </row>
        <row r="387">
          <cell r="A387" t="str">
            <v>2.1.32A</v>
          </cell>
          <cell r="B387" t="str">
            <v>SUMINISTRO TUBERÍA  PVC. D = 1"  RDE 21  E.L.</v>
          </cell>
          <cell r="C387" t="str">
            <v>ML</v>
          </cell>
          <cell r="D387">
            <v>3157</v>
          </cell>
        </row>
        <row r="388">
          <cell r="A388" t="str">
            <v xml:space="preserve">1.16.16   </v>
          </cell>
          <cell r="B388" t="str">
            <v>SUMINISTRO E INSTALACIÓN DUCHA SENCILLA</v>
          </cell>
          <cell r="C388" t="str">
            <v>UN</v>
          </cell>
          <cell r="D388">
            <v>36722</v>
          </cell>
        </row>
        <row r="389">
          <cell r="A389" t="str">
            <v xml:space="preserve">1.16.7   </v>
          </cell>
          <cell r="B389" t="str">
            <v xml:space="preserve"> SUMINISTRO E INSTALACIÓN LAVAMANOS ACUACER BLANCO DE COLGAR INC. GRIFERIA</v>
          </cell>
          <cell r="C389" t="str">
            <v>UN</v>
          </cell>
          <cell r="D389">
            <v>81010</v>
          </cell>
        </row>
        <row r="390">
          <cell r="A390" t="str">
            <v>6.4.2.79</v>
          </cell>
          <cell r="B390" t="str">
            <v>Lavaplatos en acero inoxidable L=3 W=0.9</v>
          </cell>
          <cell r="C390" t="str">
            <v>UN</v>
          </cell>
          <cell r="D390">
            <v>254764</v>
          </cell>
        </row>
        <row r="391">
          <cell r="A391" t="str">
            <v>6.4.2.80</v>
          </cell>
          <cell r="B391" t="str">
            <v>Suministro e inst. Sanitario acuacer blanco completo</v>
          </cell>
          <cell r="C391" t="str">
            <v>UN</v>
          </cell>
          <cell r="D391">
            <v>254764</v>
          </cell>
        </row>
        <row r="392">
          <cell r="A392" t="str">
            <v>6.4.2.81</v>
          </cell>
          <cell r="B392" t="str">
            <v xml:space="preserve">Suministro e Inst. Sistema de Emergencia (Lavado de Ojos) </v>
          </cell>
          <cell r="C392" t="str">
            <v>UN</v>
          </cell>
          <cell r="D392">
            <v>491885</v>
          </cell>
        </row>
        <row r="393">
          <cell r="A393" t="str">
            <v xml:space="preserve">3.3.13  </v>
          </cell>
          <cell r="B393" t="str">
            <v xml:space="preserve"> SUMINISTRO E INSTALACIÓN CONCRETO CICLOPEO  DE 17.5 MPa - (2500 P.S.I).,  40% RAJON PARA BASES</v>
          </cell>
          <cell r="C393" t="str">
            <v>M3</v>
          </cell>
          <cell r="D393">
            <v>312404</v>
          </cell>
        </row>
        <row r="394">
          <cell r="A394" t="str">
            <v xml:space="preserve">1.6.39   </v>
          </cell>
          <cell r="B394" t="str">
            <v>SUMINISTRO E INSTALACIÓN TANQUE ELEVADO PVC 1000 LTS. INC. ACCESORIOS</v>
          </cell>
          <cell r="C394" t="str">
            <v>UN</v>
          </cell>
          <cell r="D394">
            <v>331685</v>
          </cell>
        </row>
        <row r="395">
          <cell r="A395" t="str">
            <v xml:space="preserve">1.11.28  </v>
          </cell>
          <cell r="B395" t="str">
            <v>TABLETA DE GRES 20*20</v>
          </cell>
          <cell r="C395" t="str">
            <v>M2</v>
          </cell>
          <cell r="D395">
            <v>31900</v>
          </cell>
        </row>
        <row r="396">
          <cell r="A396" t="str">
            <v>1.11.29</v>
          </cell>
          <cell r="B396" t="str">
            <v>PISO CERAMICA  20,5*20,5</v>
          </cell>
          <cell r="C396" t="str">
            <v>M2</v>
          </cell>
          <cell r="D396">
            <v>36047</v>
          </cell>
        </row>
        <row r="397">
          <cell r="A397" t="str">
            <v xml:space="preserve">1.15.2  </v>
          </cell>
          <cell r="B397" t="str">
            <v>SUMINSITRO E INSTALACIÓN VENTANA LAMINA CAL. 18 CON VIDRIO INC. ANTICORR.</v>
          </cell>
          <cell r="C397" t="str">
            <v>M2</v>
          </cell>
          <cell r="D397">
            <v>161915</v>
          </cell>
        </row>
        <row r="398">
          <cell r="A398" t="str">
            <v>1.15.3</v>
          </cell>
          <cell r="B398" t="str">
            <v>SUMINISTRO E INSTALACIÓN PUERTA EN LAMINA CAL 18  INC. ANTICORROSIVO</v>
          </cell>
          <cell r="C398" t="str">
            <v>M2</v>
          </cell>
          <cell r="D398">
            <v>0</v>
          </cell>
        </row>
        <row r="399">
          <cell r="A399" t="str">
            <v>1.15.1</v>
          </cell>
          <cell r="B399" t="str">
            <v>SUMINISTRO E INSTALACION PUERTA Y MARCO CAL. 18  1 X 2  INCLUYE  ANTICORROSIVO</v>
          </cell>
          <cell r="C399" t="str">
            <v>UN</v>
          </cell>
          <cell r="D399">
            <v>0</v>
          </cell>
        </row>
        <row r="400">
          <cell r="A400" t="str">
            <v>1.9.4</v>
          </cell>
          <cell r="B400" t="str">
            <v>VINILO TIPO II SOBRE PAÑETE DOS MANOS EN MUROS</v>
          </cell>
          <cell r="C400" t="str">
            <v>M2</v>
          </cell>
          <cell r="D400">
            <v>0</v>
          </cell>
        </row>
        <row r="401">
          <cell r="A401" t="str">
            <v>1.5.17</v>
          </cell>
          <cell r="B401" t="str">
            <v>FILOS Y DILATACIONES EN PAÑETES</v>
          </cell>
          <cell r="C401" t="str">
            <v>ML</v>
          </cell>
          <cell r="D401">
            <v>0</v>
          </cell>
        </row>
        <row r="402">
          <cell r="A402" t="str">
            <v>1.12.4</v>
          </cell>
          <cell r="B402" t="str">
            <v>SUMINISTRO E INSTALACIÓN CUBIERTA EN TEJA FIBROCEMENTO NUMERO 6</v>
          </cell>
          <cell r="C402" t="str">
            <v>M2</v>
          </cell>
          <cell r="D402">
            <v>0</v>
          </cell>
        </row>
        <row r="403">
          <cell r="A403" t="str">
            <v>1.12.21</v>
          </cell>
          <cell r="B403" t="str">
            <v>CANAL PVC 3</v>
          </cell>
          <cell r="C403" t="str">
            <v>ML</v>
          </cell>
          <cell r="D403">
            <v>0</v>
          </cell>
        </row>
        <row r="404">
          <cell r="A404" t="str">
            <v>1.6.19</v>
          </cell>
          <cell r="B404" t="str">
            <v>BAJANTE DE AGUA LLUVIA. PVC. 3.</v>
          </cell>
          <cell r="C404" t="str">
            <v>ML</v>
          </cell>
          <cell r="D404">
            <v>0</v>
          </cell>
        </row>
        <row r="405">
          <cell r="A405" t="str">
            <v>1.4.36</v>
          </cell>
          <cell r="B405" t="str">
            <v>MESONES EN CONCRETO A=0.60 mts. 17.5 MPa - (2500PSI) INC. REFUERZO</v>
          </cell>
          <cell r="C405" t="str">
            <v>M2</v>
          </cell>
          <cell r="D405">
            <v>0</v>
          </cell>
        </row>
        <row r="406">
          <cell r="A406" t="str">
            <v>1.17.1</v>
          </cell>
          <cell r="B406" t="str">
            <v xml:space="preserve"> VIDRIO 4 MM</v>
          </cell>
          <cell r="C406" t="str">
            <v>M2</v>
          </cell>
          <cell r="D406">
            <v>0</v>
          </cell>
        </row>
        <row r="407">
          <cell r="A407" t="str">
            <v>6.4.2.82</v>
          </cell>
          <cell r="B407" t="str">
            <v>Bombas dosificadoras de Diafragma Q = 29 gal/hor, presión máxima de descarga 15 psi, motor eléctrico trifásico, 220 V, 60 Hz, IP 55, cabezal en polipropileno reforzado con fibra de vidrio, diafragma en PTFE, asintos en PVC, sellos en viton, conexiones en 3/8".</v>
          </cell>
          <cell r="C407" t="str">
            <v>UN</v>
          </cell>
          <cell r="D407">
            <v>2998606</v>
          </cell>
        </row>
        <row r="408">
          <cell r="A408" t="str">
            <v>6.4.2.83</v>
          </cell>
          <cell r="B408" t="str">
            <v>Tanques de almacenamiento para solución de sulfato de aluminio en polietileno de 2000 litros.</v>
          </cell>
          <cell r="C408" t="str">
            <v>UN</v>
          </cell>
          <cell r="D408">
            <v>1243322</v>
          </cell>
        </row>
        <row r="409">
          <cell r="A409" t="str">
            <v>6.4.2.84</v>
          </cell>
          <cell r="B409" t="str">
            <v>Motorreductores para mezcla de solución de sulfato de aluminio, 1/3 hp, 50 rpm. 220 V, trifásico, 60 Hz</v>
          </cell>
          <cell r="C409" t="str">
            <v>UN</v>
          </cell>
          <cell r="D409">
            <v>2322267</v>
          </cell>
        </row>
        <row r="410">
          <cell r="A410" t="str">
            <v>6.4.2.85</v>
          </cell>
          <cell r="B410" t="str">
            <v>Bombas dosificadoras de Diafragma Q = 14 gal/hor, presión máxima de descarga 15 psi, motor eléctrico trifásico, 220 V, 60 Hz, IP 55, cabezal en polipropileno reforzado con fibra de vidrio, diafragma en PTFE, asintos en PVC, sellos en viton, conexiones en 3/8".</v>
          </cell>
          <cell r="C410" t="str">
            <v>UN</v>
          </cell>
          <cell r="D410">
            <v>2412806</v>
          </cell>
        </row>
        <row r="411">
          <cell r="A411" t="str">
            <v>6.4.2.86</v>
          </cell>
          <cell r="B411" t="str">
            <v>Tanques de almacenamiento para solución de agente alcalino en fibra de vidrio, o polietileno de 1000 litros.</v>
          </cell>
          <cell r="C411" t="str">
            <v>UN</v>
          </cell>
          <cell r="D411">
            <v>653987</v>
          </cell>
        </row>
        <row r="412">
          <cell r="A412" t="str">
            <v>6.4.2.87</v>
          </cell>
          <cell r="B412" t="str">
            <v>Motorreductores para mezcla de solución de hipoclorito de calcio, 1/3 hp, 50 rpm. 220 V, trifásico, 60 Hz</v>
          </cell>
          <cell r="C412" t="str">
            <v>UN</v>
          </cell>
          <cell r="D412">
            <v>2788382</v>
          </cell>
        </row>
        <row r="413">
          <cell r="A413" t="str">
            <v>6.4.2.88</v>
          </cell>
          <cell r="B413" t="str">
            <v>Manejo de aguas</v>
          </cell>
          <cell r="C413" t="str">
            <v>UN</v>
          </cell>
          <cell r="D413">
            <v>2279430</v>
          </cell>
        </row>
        <row r="414">
          <cell r="A414" t="str">
            <v>6.4.2.89</v>
          </cell>
          <cell r="B414" t="str">
            <v>Excavación húmeda en conglomerado</v>
          </cell>
          <cell r="C414" t="str">
            <v>M3</v>
          </cell>
          <cell r="D414">
            <v>24303</v>
          </cell>
        </row>
        <row r="415">
          <cell r="A415" t="str">
            <v>3.3.5</v>
          </cell>
          <cell r="B415" t="str">
            <v xml:space="preserve">  SUMINISTRO E INSTALACIÓN CONCRETO SIMPLE DE 17.5 MPa - (2500 P.S.I).</v>
          </cell>
          <cell r="C415" t="str">
            <v>M3</v>
          </cell>
          <cell r="D415">
            <v>301398</v>
          </cell>
        </row>
        <row r="416">
          <cell r="A416" t="str">
            <v>6.4.2.90</v>
          </cell>
          <cell r="B416" t="str">
            <v xml:space="preserve">Rejilla metálica doble angulo de  0,73 X 0,40 y varillas 1/2" </v>
          </cell>
          <cell r="C416" t="str">
            <v>M2</v>
          </cell>
          <cell r="D416">
            <v>0</v>
          </cell>
        </row>
        <row r="417">
          <cell r="A417" t="str">
            <v>6.4.2.90</v>
          </cell>
          <cell r="B417" t="str">
            <v xml:space="preserve">Rejilla metálica doble angulo de  0,73 X 0,40 y varillas 1/2" </v>
          </cell>
          <cell r="C417" t="str">
            <v>M2</v>
          </cell>
          <cell r="D417">
            <v>0</v>
          </cell>
        </row>
        <row r="418">
          <cell r="A418" t="str">
            <v>6.4.2.92</v>
          </cell>
          <cell r="B418" t="str">
            <v>Válvula de compuerta HD vástago ascendente y rueda de manejo DN 4"</v>
          </cell>
          <cell r="C418" t="str">
            <v>UN</v>
          </cell>
          <cell r="D418">
            <v>0</v>
          </cell>
        </row>
        <row r="419">
          <cell r="A419" t="str">
            <v>6.4.2.93</v>
          </cell>
          <cell r="B419" t="str">
            <v>Cinta PVC V -15 o similares</v>
          </cell>
          <cell r="C419" t="str">
            <v>ML</v>
          </cell>
          <cell r="D419">
            <v>0</v>
          </cell>
        </row>
        <row r="420">
          <cell r="A420" t="str">
            <v>6.4.2.94</v>
          </cell>
          <cell r="B420" t="str">
            <v xml:space="preserve">Instalación de tubería de 8" </v>
          </cell>
          <cell r="C420" t="str">
            <v>ML</v>
          </cell>
          <cell r="D420">
            <v>0</v>
          </cell>
        </row>
        <row r="421">
          <cell r="A421" t="str">
            <v xml:space="preserve">3.3.3 </v>
          </cell>
          <cell r="B421" t="str">
            <v xml:space="preserve"> EXCAVACION  EN ROCA  CON COMPRESOR Y DINAMITA</v>
          </cell>
          <cell r="C421" t="str">
            <v>m3</v>
          </cell>
          <cell r="D421">
            <v>0</v>
          </cell>
        </row>
        <row r="422">
          <cell r="A422" t="str">
            <v>6.4.2.95</v>
          </cell>
          <cell r="B422" t="str">
            <v>Instalación de tubería PEAD acuaflex PE 100/PN 10 de 200 mm</v>
          </cell>
          <cell r="C422" t="str">
            <v>ML</v>
          </cell>
          <cell r="D422">
            <v>0</v>
          </cell>
        </row>
        <row r="423">
          <cell r="A423" t="str">
            <v>6.4.2.96</v>
          </cell>
          <cell r="B423" t="str">
            <v>Corte con disco diamantado</v>
          </cell>
          <cell r="C423" t="str">
            <v>ML</v>
          </cell>
          <cell r="D423">
            <v>0</v>
          </cell>
        </row>
        <row r="424">
          <cell r="A424" t="str">
            <v>3.1.1</v>
          </cell>
          <cell r="B424" t="str">
            <v xml:space="preserve"> DEMOLICION PISOS, ANDENES EN CONCRETO</v>
          </cell>
          <cell r="C424" t="str">
            <v>M3</v>
          </cell>
          <cell r="D424">
            <v>0</v>
          </cell>
        </row>
        <row r="425">
          <cell r="A425" t="str">
            <v>1.2.2</v>
          </cell>
          <cell r="B425" t="str">
            <v xml:space="preserve"> EXCAVACIÓN MECÁNICA EN CONGLOMERADO INCL. RETIRO</v>
          </cell>
          <cell r="C425" t="str">
            <v>M3</v>
          </cell>
          <cell r="D425">
            <v>0</v>
          </cell>
        </row>
        <row r="426">
          <cell r="A426" t="str">
            <v>1.2.47</v>
          </cell>
          <cell r="B426" t="str">
            <v xml:space="preserve"> EXCAVACION MANUAL Y RETIRO MATERIAL COMUN</v>
          </cell>
          <cell r="C426" t="str">
            <v>M3</v>
          </cell>
          <cell r="D426">
            <v>0</v>
          </cell>
        </row>
        <row r="427">
          <cell r="A427" t="str">
            <v>2.1.16</v>
          </cell>
          <cell r="B427" t="str">
            <v>ENTIBADOS EN MADERA TIPO 1 PARA EXCAVACIONES 1 A 7 USOS</v>
          </cell>
          <cell r="C427" t="str">
            <v>M2</v>
          </cell>
          <cell r="D427">
            <v>0</v>
          </cell>
        </row>
        <row r="428">
          <cell r="A428" t="str">
            <v>6.4.2.97</v>
          </cell>
          <cell r="B428" t="str">
            <v>Suministro e instalación de TEE 3"x3"x3" en PVC</v>
          </cell>
          <cell r="C428" t="str">
            <v>UN</v>
          </cell>
          <cell r="D428">
            <v>0</v>
          </cell>
        </row>
        <row r="429">
          <cell r="A429" t="str">
            <v>2.4.184</v>
          </cell>
          <cell r="B429" t="str">
            <v>SUMINISTRO E INSTALACION TEE PVC UM D=2 x2 x2"</v>
          </cell>
          <cell r="C429" t="str">
            <v>UN</v>
          </cell>
          <cell r="D429">
            <v>0</v>
          </cell>
        </row>
        <row r="430">
          <cell r="A430" t="str">
            <v>6.4.2.98</v>
          </cell>
          <cell r="B430" t="str">
            <v>Suministro e instalación reducción de 6"x4"</v>
          </cell>
          <cell r="C430" t="str">
            <v>UN</v>
          </cell>
          <cell r="D430">
            <v>0</v>
          </cell>
        </row>
        <row r="431">
          <cell r="A431" t="str">
            <v>6.4.2.99</v>
          </cell>
          <cell r="B431" t="str">
            <v>Suministro e instalación reducción de 4"x3"</v>
          </cell>
          <cell r="C431" t="str">
            <v>UN</v>
          </cell>
          <cell r="D431">
            <v>0</v>
          </cell>
        </row>
        <row r="432">
          <cell r="A432" t="str">
            <v>6.4.2.100</v>
          </cell>
          <cell r="B432" t="str">
            <v>Suministro e instalación reducción de 4"x2"</v>
          </cell>
          <cell r="C432" t="str">
            <v>UN</v>
          </cell>
          <cell r="D432">
            <v>0</v>
          </cell>
        </row>
        <row r="433">
          <cell r="A433" t="str">
            <v xml:space="preserve">2.4.14  </v>
          </cell>
          <cell r="B433" t="str">
            <v xml:space="preserve"> CODO PVC GRAN RADIO 90° RDE 21   D =   4"</v>
          </cell>
          <cell r="C433" t="str">
            <v>UN</v>
          </cell>
          <cell r="D433">
            <v>0</v>
          </cell>
        </row>
        <row r="434">
          <cell r="A434" t="str">
            <v>6.4.2.101</v>
          </cell>
          <cell r="B434" t="str">
            <v>Conexiones domiciliarias (incluye collar de derivación, tubería PF+AUD, caja de anden, registro de incorporación, adaptador macho, registro de corte y tapa de registro</v>
          </cell>
          <cell r="C434" t="str">
            <v>UN</v>
          </cell>
          <cell r="D434">
            <v>0</v>
          </cell>
        </row>
        <row r="435">
          <cell r="A435" t="str">
            <v>3.5.2</v>
          </cell>
          <cell r="B435" t="str">
            <v>SUMINISTRO, EXTENDIDA Y COMPACTACIÓN DE MATERIAL GRANULAR (RECEBO) HASTA UN DIÁMETRO DE 5" Y UN ÍNDICE PLÁSTICO MENOR O IGUAL 9%  Y COMPACTO 95% PROCTOR  (**)</v>
          </cell>
          <cell r="C435" t="str">
            <v>M3</v>
          </cell>
          <cell r="D435">
            <v>0</v>
          </cell>
        </row>
        <row r="436">
          <cell r="A436" t="str">
            <v>2.1.18</v>
          </cell>
          <cell r="B436" t="str">
            <v>RELLENO SUBBASE GRANULAR  COMPACTADO CON PLANCHA VIBRADORA</v>
          </cell>
          <cell r="C436" t="str">
            <v>M3</v>
          </cell>
          <cell r="D436">
            <v>0</v>
          </cell>
        </row>
        <row r="437">
          <cell r="A437" t="str">
            <v>2.1.19</v>
          </cell>
          <cell r="B437" t="str">
            <v>RELLENO BASE GRANULAR  COMPACTADO CON PLANCHA VIBRADORA</v>
          </cell>
          <cell r="C437" t="str">
            <v>M3</v>
          </cell>
          <cell r="D437">
            <v>0</v>
          </cell>
        </row>
        <row r="438">
          <cell r="A438" t="str">
            <v>6.4.2.102</v>
          </cell>
          <cell r="B438" t="str">
            <v xml:space="preserve"> Suministro e instalación cinta prevención sobre tubería </v>
          </cell>
          <cell r="C438" t="str">
            <v>ML</v>
          </cell>
          <cell r="D438">
            <v>0</v>
          </cell>
        </row>
        <row r="439">
          <cell r="A439" t="str">
            <v>6.4.2.103</v>
          </cell>
          <cell r="B439" t="str">
            <v xml:space="preserve"> Reposición domiciliarias acueducto D=1/2" </v>
          </cell>
          <cell r="C439" t="str">
            <v>UN</v>
          </cell>
          <cell r="D439">
            <v>0</v>
          </cell>
        </row>
        <row r="440">
          <cell r="A440" t="str">
            <v>6.4.2.104</v>
          </cell>
          <cell r="B440" t="str">
            <v>Construcción de caja para válvula en mampostería de 0,60x0,60</v>
          </cell>
          <cell r="C440" t="str">
            <v>UN</v>
          </cell>
          <cell r="D440">
            <v>0</v>
          </cell>
        </row>
        <row r="441">
          <cell r="A441" t="str">
            <v>6.4.2.105</v>
          </cell>
          <cell r="B441" t="str">
            <v>Suministro e instalación válvula de 4" extremo liso para PVC</v>
          </cell>
          <cell r="C441" t="str">
            <v>UN</v>
          </cell>
          <cell r="D441">
            <v>0</v>
          </cell>
        </row>
        <row r="442">
          <cell r="A442" t="str">
            <v>6.4.2.106</v>
          </cell>
          <cell r="B442" t="str">
            <v>Suministro e instalación de hidrante de 3", incluye válvula de compuerta elástica, tee de 3", unión de reparación y concreto de anclaje</v>
          </cell>
          <cell r="C442" t="str">
            <v>UN</v>
          </cell>
          <cell r="D442">
            <v>0</v>
          </cell>
        </row>
        <row r="443">
          <cell r="A443" t="str">
            <v>6.4.2.107</v>
          </cell>
          <cell r="B443" t="str">
            <v xml:space="preserve"> Construcción de cárcamo </v>
          </cell>
          <cell r="C443" t="str">
            <v>ML</v>
          </cell>
          <cell r="D443">
            <v>0</v>
          </cell>
        </row>
        <row r="444">
          <cell r="A444" t="str">
            <v>3.9.21</v>
          </cell>
          <cell r="B444" t="str">
            <v>IMPRIMACION</v>
          </cell>
          <cell r="C444" t="str">
            <v>M2</v>
          </cell>
          <cell r="D444">
            <v>0</v>
          </cell>
        </row>
        <row r="445">
          <cell r="A445" t="str">
            <v>6.4.2.108</v>
          </cell>
          <cell r="B445" t="str">
            <v xml:space="preserve"> Base asfáltica MDC2 </v>
          </cell>
          <cell r="C445" t="str">
            <v>M3</v>
          </cell>
          <cell r="D445">
            <v>0</v>
          </cell>
        </row>
        <row r="446">
          <cell r="A446" t="str">
            <v>6.4.2.95A</v>
          </cell>
          <cell r="B446" t="str">
            <v>Suministro de tubería PEAD acuaflex PE 100/PN 10 de 200 mm</v>
          </cell>
          <cell r="C446" t="str">
            <v>ML</v>
          </cell>
          <cell r="D446">
            <v>0</v>
          </cell>
        </row>
        <row r="447">
          <cell r="A447" t="str">
            <v>1.1.76</v>
          </cell>
          <cell r="B447" t="str">
            <v>CAMPAMENTO 36 M2</v>
          </cell>
          <cell r="C447" t="str">
            <v>UN</v>
          </cell>
          <cell r="D447">
            <v>0</v>
          </cell>
        </row>
        <row r="448">
          <cell r="A448" t="str">
            <v>3.15.42</v>
          </cell>
          <cell r="B448" t="str">
            <v>DEMOLICION PAVIMENTO ASFALTICO (INCLUYE CARGUE Y TRANSPORTE HASTA 5 KM) &lt;=10 CMS</v>
          </cell>
          <cell r="C448" t="str">
            <v>M2</v>
          </cell>
          <cell r="D448">
            <v>0</v>
          </cell>
        </row>
        <row r="449">
          <cell r="A449" t="str">
            <v>1.1.42</v>
          </cell>
          <cell r="B449" t="str">
            <v>DEMOLICION PLACAS MACIZAS CONCRETO E &lt;=0.20 m. PAVIMENTO RIGIDO</v>
          </cell>
          <cell r="C449" t="str">
            <v>M2</v>
          </cell>
          <cell r="D449">
            <v>0</v>
          </cell>
        </row>
        <row r="450">
          <cell r="A450" t="str">
            <v>2.1.21</v>
          </cell>
          <cell r="B450" t="str">
            <v xml:space="preserve"> RELLENO ARENA DE PEÑA  COMPACTADO CON PLANCHA VIBRADORA</v>
          </cell>
          <cell r="C450" t="str">
            <v>M3</v>
          </cell>
          <cell r="D450">
            <v>0</v>
          </cell>
        </row>
        <row r="451">
          <cell r="A451" t="str">
            <v>3.3.26</v>
          </cell>
          <cell r="B451" t="str">
            <v xml:space="preserve">  RELLENO CON MATERIAL DE AFIRMADO COMPACTADO PLANCHA VIBRADORA INCLUYE ACARREO LIBRE DE 5 KM</v>
          </cell>
          <cell r="C451" t="str">
            <v>M3</v>
          </cell>
          <cell r="D451">
            <v>0</v>
          </cell>
        </row>
        <row r="452">
          <cell r="A452" t="str">
            <v>13.1.1</v>
          </cell>
          <cell r="B452" t="str">
            <v>ENTIBADO METÁLICO TIPO 3</v>
          </cell>
          <cell r="C452" t="str">
            <v>M2</v>
          </cell>
          <cell r="D452">
            <v>0</v>
          </cell>
        </row>
        <row r="453">
          <cell r="A453" t="str">
            <v>3.15.87</v>
          </cell>
          <cell r="B453" t="str">
            <v>DEMOLICION  OBRAS EN CONCRETO REFORZADO, INCLUYE RETIRO DE SOBRANTES</v>
          </cell>
          <cell r="C453" t="str">
            <v>M3</v>
          </cell>
          <cell r="D453">
            <v>0</v>
          </cell>
        </row>
        <row r="454">
          <cell r="A454" t="str">
            <v xml:space="preserve">1.1.9 </v>
          </cell>
          <cell r="B454" t="str">
            <v xml:space="preserve">DESMONTE DE CUBIERTA ZINC </v>
          </cell>
          <cell r="C454" t="str">
            <v>M2</v>
          </cell>
          <cell r="D454">
            <v>0</v>
          </cell>
        </row>
        <row r="455">
          <cell r="A455" t="str">
            <v xml:space="preserve">1.1.24   </v>
          </cell>
          <cell r="B455" t="str">
            <v>DESMONTE ESTRUCTURA METALICA PERFILES-VIGAS</v>
          </cell>
          <cell r="C455" t="str">
            <v>KG</v>
          </cell>
          <cell r="D455">
            <v>0</v>
          </cell>
        </row>
        <row r="456">
          <cell r="A456" t="str">
            <v>3.3.2</v>
          </cell>
          <cell r="B456" t="str">
            <v>EXCAVACION MANUAL EN CONGLOMERADO</v>
          </cell>
          <cell r="C456" t="str">
            <v>M3</v>
          </cell>
          <cell r="D456">
            <v>0</v>
          </cell>
        </row>
        <row r="457">
          <cell r="A457" t="str">
            <v>1.2.11</v>
          </cell>
          <cell r="B457" t="str">
            <v>CONCRETO VIGA DE AMARRE 21,1 MPa</v>
          </cell>
          <cell r="C457" t="str">
            <v>M3</v>
          </cell>
          <cell r="D457">
            <v>0</v>
          </cell>
        </row>
        <row r="458">
          <cell r="A458" t="str">
            <v>1.3.14</v>
          </cell>
          <cell r="B458" t="str">
            <v>COLUMNAS EN CONCRETO 21 MPa - (3000 PSI), ALTURA MENOR A TRES METROS</v>
          </cell>
          <cell r="C458" t="str">
            <v>M3</v>
          </cell>
          <cell r="D458">
            <v>0</v>
          </cell>
        </row>
        <row r="459">
          <cell r="A459" t="str">
            <v>1.4.22</v>
          </cell>
          <cell r="B459" t="str">
            <v>MURO TOLETE COMUN E=0.12 mts.</v>
          </cell>
          <cell r="C459" t="str">
            <v>M2</v>
          </cell>
          <cell r="D459">
            <v>0</v>
          </cell>
        </row>
        <row r="460">
          <cell r="A460" t="str">
            <v>1.5.9</v>
          </cell>
          <cell r="B460" t="str">
            <v>PAÑETE LISO MUROS  1:4</v>
          </cell>
          <cell r="C460" t="str">
            <v>M2</v>
          </cell>
          <cell r="D460">
            <v>0</v>
          </cell>
        </row>
        <row r="461">
          <cell r="A461" t="str">
            <v>1.9.3</v>
          </cell>
          <cell r="B461" t="str">
            <v>ESTUCO Y VINILO TRES MANOS EN MUROS</v>
          </cell>
          <cell r="C461" t="str">
            <v>M2</v>
          </cell>
          <cell r="D461">
            <v>0</v>
          </cell>
        </row>
        <row r="462">
          <cell r="A462" t="str">
            <v>1.12.3</v>
          </cell>
          <cell r="B462" t="str">
            <v>SUMINISTRO E INSTALACIÓN CUBIERTA EN TEJA FIBROCEMENTO NUMERO 4</v>
          </cell>
          <cell r="C462" t="str">
            <v>M2</v>
          </cell>
          <cell r="D462">
            <v>0</v>
          </cell>
        </row>
        <row r="463">
          <cell r="A463" t="str">
            <v>1.12.54</v>
          </cell>
          <cell r="B463" t="str">
            <v>SUMINISTRO E INSTALACIÓN CABALLETE ONDULADO ASBESTO CEMENTO</v>
          </cell>
          <cell r="C463" t="str">
            <v>ML</v>
          </cell>
          <cell r="D463">
            <v>0</v>
          </cell>
        </row>
        <row r="464">
          <cell r="A464" t="str">
            <v>6.4.2.114</v>
          </cell>
          <cell r="B464" t="str">
            <v>CORREA METALICA EN TUBO RECTANGULAR 3" X 1 1/2"</v>
          </cell>
          <cell r="C464" t="str">
            <v>ML</v>
          </cell>
          <cell r="D464">
            <v>0</v>
          </cell>
        </row>
        <row r="465">
          <cell r="A465" t="str">
            <v>6.4.2.115</v>
          </cell>
          <cell r="B465" t="str">
            <v xml:space="preserve">CANALETA GALVANIZADA </v>
          </cell>
          <cell r="C465" t="str">
            <v>ML</v>
          </cell>
          <cell r="D465">
            <v>0</v>
          </cell>
        </row>
        <row r="466">
          <cell r="A466" t="str">
            <v>1.11.27</v>
          </cell>
          <cell r="B466" t="str">
            <v>TABLON DE GRES 30*30</v>
          </cell>
          <cell r="C466" t="str">
            <v>M2</v>
          </cell>
          <cell r="D466">
            <v>0</v>
          </cell>
        </row>
        <row r="467">
          <cell r="A467" t="str">
            <v>6.4.2.116</v>
          </cell>
          <cell r="B467" t="str">
            <v>TABLON DE GRES 48*48</v>
          </cell>
          <cell r="C467" t="str">
            <v>M2</v>
          </cell>
          <cell r="D467">
            <v>0</v>
          </cell>
        </row>
        <row r="468">
          <cell r="A468" t="str">
            <v>1.4.36</v>
          </cell>
          <cell r="B468" t="str">
            <v xml:space="preserve"> MESONES EN CONCRETO A=0.60 mts. 17.5 MPa - (3500PSI) INC. REFUERZO Y MURO TOLETE COMUN</v>
          </cell>
          <cell r="C468" t="str">
            <v>ML</v>
          </cell>
          <cell r="D468">
            <v>0</v>
          </cell>
        </row>
        <row r="469">
          <cell r="D469">
            <v>0</v>
          </cell>
        </row>
        <row r="470">
          <cell r="A470" t="str">
            <v>6.4.2.117</v>
          </cell>
          <cell r="B470" t="str">
            <v>GUARDAESCOBA EN CERAMICA PORCELANATO PEGADO</v>
          </cell>
          <cell r="C470" t="str">
            <v>ML</v>
          </cell>
          <cell r="D470">
            <v>0</v>
          </cell>
        </row>
        <row r="471">
          <cell r="A471" t="str">
            <v>6.4.2.118</v>
          </cell>
          <cell r="B471" t="str">
            <v>GUARDAESCOBA TABLON GRESS DE O,10X0,2M E=0,25 M</v>
          </cell>
          <cell r="C471" t="str">
            <v>ML</v>
          </cell>
          <cell r="D471">
            <v>0</v>
          </cell>
        </row>
        <row r="472">
          <cell r="A472" t="str">
            <v>6.4.2.119</v>
          </cell>
          <cell r="B472" t="str">
            <v>PERFIL ESTRUCTURAL 80MM X 40 MM CAL. 14,  LONG. 6,4 m ANCLADO A MURO MEDIANTE PLATINA DE 8MM X 150MMX200MM, INCL. TORNILLOS ROSCADOS DE 1/2" Y PRISIONEROS 3/8" X 2" PARA CADA TABIQUE, SEGÚN DISEÑO</v>
          </cell>
          <cell r="C472" t="str">
            <v xml:space="preserve">UN </v>
          </cell>
          <cell r="D472">
            <v>0</v>
          </cell>
        </row>
        <row r="473">
          <cell r="A473" t="str">
            <v>6.4.2.120</v>
          </cell>
          <cell r="B473" t="str">
            <v>TAPA DE ALFAJOR 0,85 X 0,75 M E= 1/4" CAL. 12 CURRUGADA, BISAGRA EN HIERRO FUNDIDO, MARCO EN PERFIL DE 1 1/4" X 3/16"</v>
          </cell>
          <cell r="C473" t="str">
            <v xml:space="preserve">UN </v>
          </cell>
          <cell r="D473">
            <v>0</v>
          </cell>
        </row>
        <row r="474">
          <cell r="A474" t="str">
            <v>6.4.2.121</v>
          </cell>
          <cell r="B474" t="str">
            <v>TAPA DE ALFAJOR 0,70 X 0,65 M E= 1/4" CAL. 12 CURRUGADA, BISAGRA EN HIERRO FUNDIDO, MARCO EN PERFIL DE 1 1/4" X 3/16"</v>
          </cell>
          <cell r="C474" t="str">
            <v xml:space="preserve">UN </v>
          </cell>
          <cell r="D474">
            <v>0</v>
          </cell>
        </row>
        <row r="475">
          <cell r="A475" t="str">
            <v>6.4.2.122</v>
          </cell>
          <cell r="B475" t="str">
            <v>TAPA DE ALFAJOR 1,35 X 1,30 M E= 1/4" CAL. 12 CURRUGADA, BISAGRA EN HIERRO FUNDIDO, MARCO EN PERFIL DE 1 1/4" X 3/16"</v>
          </cell>
          <cell r="C475" t="str">
            <v xml:space="preserve">UN </v>
          </cell>
          <cell r="D475">
            <v>0</v>
          </cell>
        </row>
        <row r="476">
          <cell r="A476" t="str">
            <v>6.4.2.123</v>
          </cell>
          <cell r="B476" t="str">
            <v>TAPA DE ALFAJOR 1,80 X 1,00 M E= 1/4" CAL. 12 CURRUGADA, BISAGRA EN HIERRO FUNDIDO, MARCO EN PERFIL DE 1 1/4" X 3/16"</v>
          </cell>
          <cell r="C476" t="str">
            <v xml:space="preserve">UN </v>
          </cell>
          <cell r="D476">
            <v>0</v>
          </cell>
        </row>
        <row r="477">
          <cell r="A477" t="str">
            <v>6.4.2.124</v>
          </cell>
          <cell r="B477" t="str">
            <v>TAPA DE ALFAJOR 1,25 X 1,20 M E= 1/4" CAL. 12 CURRUGADA, BISAGRA EN HIERRO FUNDIDO, MARCO EN PERFIL DE 1 1/4" X 3/16"</v>
          </cell>
          <cell r="C477" t="str">
            <v xml:space="preserve">UN </v>
          </cell>
          <cell r="D477">
            <v>0</v>
          </cell>
        </row>
        <row r="478">
          <cell r="A478" t="str">
            <v>6.4.2.125</v>
          </cell>
          <cell r="B478" t="str">
            <v>SUMINISTRO E INSTALACION DE TEE SANITARIA REDUCIDAS 6X4"</v>
          </cell>
          <cell r="C478" t="str">
            <v xml:space="preserve">UN </v>
          </cell>
          <cell r="D478">
            <v>0</v>
          </cell>
        </row>
        <row r="479">
          <cell r="A479" t="str">
            <v>6.4.2.126</v>
          </cell>
          <cell r="B479" t="str">
            <v>SUMINISTRO E INSTALACION DE TEE SANITARIA 6"</v>
          </cell>
          <cell r="C479" t="str">
            <v xml:space="preserve">UN </v>
          </cell>
          <cell r="D479">
            <v>0</v>
          </cell>
        </row>
        <row r="480">
          <cell r="A480" t="str">
            <v>6.4.2.127</v>
          </cell>
          <cell r="B480" t="str">
            <v>Codo 90° PVC UM Ø:6".</v>
          </cell>
          <cell r="C480" t="str">
            <v xml:space="preserve">UN </v>
          </cell>
          <cell r="D480">
            <v>0</v>
          </cell>
        </row>
        <row r="481">
          <cell r="A481" t="str">
            <v>1.2.8</v>
          </cell>
          <cell r="B481" t="str">
            <v xml:space="preserve"> CONCRETO CICLOPEO 21MPa (3000 PSI) RELACIÓN 60C/40P</v>
          </cell>
          <cell r="C481" t="str">
            <v>M3</v>
          </cell>
          <cell r="D481">
            <v>0</v>
          </cell>
        </row>
        <row r="482">
          <cell r="A482" t="str">
            <v>6.4.2.128</v>
          </cell>
          <cell r="B482" t="str">
            <v>TEE PVC UM D=6"X6"</v>
          </cell>
          <cell r="C482" t="str">
            <v xml:space="preserve">UN </v>
          </cell>
          <cell r="D482">
            <v>0</v>
          </cell>
        </row>
        <row r="483">
          <cell r="A483" t="str">
            <v>2.1.51</v>
          </cell>
          <cell r="B483" t="str">
            <v>SUMINISTRO E INSTALACIÓN TUBERÍA  PVC. D = 6"  RDE 32.5 UNIÓN MECANICA</v>
          </cell>
          <cell r="C483" t="str">
            <v>ML</v>
          </cell>
          <cell r="D483">
            <v>0</v>
          </cell>
        </row>
        <row r="484">
          <cell r="A484" t="str">
            <v>1.1.1</v>
          </cell>
          <cell r="B484" t="str">
            <v>DEMOLICION DE PISOS DE CONCRETO (INCLUYE CARGUE Y TRANSPORTE HASTA 5 KM) &lt;=10 CMS</v>
          </cell>
          <cell r="C484" t="str">
            <v>M2</v>
          </cell>
          <cell r="D484">
            <v>0</v>
          </cell>
        </row>
        <row r="485">
          <cell r="A485" t="str">
            <v>1.1.2</v>
          </cell>
          <cell r="B485" t="str">
            <v>CONFORMACIÓN COMPACTACIÓN SUBRASANTE CBR=95</v>
          </cell>
          <cell r="C485" t="str">
            <v>M2</v>
          </cell>
          <cell r="D485">
            <v>0</v>
          </cell>
        </row>
        <row r="486">
          <cell r="A486" t="str">
            <v>1.1.8</v>
          </cell>
          <cell r="B486" t="str">
            <v xml:space="preserve"> DESMONTE DE CUBIERTA LAMINA</v>
          </cell>
          <cell r="C486" t="str">
            <v>M2</v>
          </cell>
          <cell r="D486">
            <v>0</v>
          </cell>
        </row>
        <row r="487">
          <cell r="A487" t="str">
            <v>1.1.11</v>
          </cell>
          <cell r="B487" t="str">
            <v>DEMOLICIÓN MURO CONCRETO E=10 cm</v>
          </cell>
          <cell r="C487" t="str">
            <v>M2</v>
          </cell>
          <cell r="D487">
            <v>0</v>
          </cell>
        </row>
        <row r="488">
          <cell r="A488" t="str">
            <v>1.1.12</v>
          </cell>
          <cell r="B488" t="str">
            <v>DEMOLICIÓN MURO CONCRETO E=15 cm</v>
          </cell>
          <cell r="C488" t="str">
            <v>M2</v>
          </cell>
          <cell r="D488">
            <v>0</v>
          </cell>
        </row>
        <row r="489">
          <cell r="A489" t="str">
            <v>1.1.13</v>
          </cell>
          <cell r="B489" t="str">
            <v xml:space="preserve"> DEMOLICIÓN MURO CONCRETO E=30 cm</v>
          </cell>
          <cell r="C489" t="str">
            <v>M2</v>
          </cell>
          <cell r="D489">
            <v>0</v>
          </cell>
        </row>
        <row r="490">
          <cell r="A490" t="str">
            <v>1.1.14</v>
          </cell>
          <cell r="B490" t="str">
            <v>DESMONTE ALAMBRE PUAS CERRAMIENTO 3 - 5 LÍNEAS</v>
          </cell>
          <cell r="C490" t="str">
            <v>ML</v>
          </cell>
          <cell r="D490">
            <v>0</v>
          </cell>
        </row>
        <row r="491">
          <cell r="A491" t="str">
            <v>1.1.15</v>
          </cell>
          <cell r="B491" t="str">
            <v>DESMONTE CANALES - BAJANTES</v>
          </cell>
          <cell r="C491" t="str">
            <v>ML</v>
          </cell>
          <cell r="D491">
            <v>0</v>
          </cell>
        </row>
        <row r="492">
          <cell r="A492" t="str">
            <v>1.1.16</v>
          </cell>
          <cell r="B492" t="str">
            <v>DESMONTE CERRAMIENTO POSTE CONCRETO-ALAMBRE</v>
          </cell>
          <cell r="C492" t="str">
            <v>ML</v>
          </cell>
          <cell r="D492">
            <v>0</v>
          </cell>
        </row>
        <row r="493">
          <cell r="A493" t="str">
            <v>1.1.17</v>
          </cell>
          <cell r="B493" t="str">
            <v>DESMONTE CIELO FALSO MADERA</v>
          </cell>
          <cell r="C493" t="str">
            <v>M2</v>
          </cell>
          <cell r="D493">
            <v>0</v>
          </cell>
        </row>
        <row r="494">
          <cell r="A494" t="str">
            <v>1.1.18</v>
          </cell>
          <cell r="B494" t="str">
            <v>DESMONTE CORREA METALICA</v>
          </cell>
          <cell r="C494" t="str">
            <v>ML</v>
          </cell>
          <cell r="D494">
            <v>0</v>
          </cell>
        </row>
        <row r="495">
          <cell r="A495" t="str">
            <v>1.1.25</v>
          </cell>
          <cell r="B495" t="str">
            <v xml:space="preserve"> DESMONTE MALLA ESLABONADA H=2.0 M</v>
          </cell>
          <cell r="C495" t="str">
            <v>ML</v>
          </cell>
          <cell r="D495">
            <v>0</v>
          </cell>
        </row>
        <row r="496">
          <cell r="A496" t="str">
            <v>1.1.26</v>
          </cell>
          <cell r="B496" t="str">
            <v>DESMONTE REJA METALICA</v>
          </cell>
          <cell r="C496" t="str">
            <v>M2</v>
          </cell>
          <cell r="D496">
            <v>0</v>
          </cell>
        </row>
        <row r="497">
          <cell r="A497" t="str">
            <v>1.1.28</v>
          </cell>
          <cell r="B497" t="str">
            <v>DESMONTE VIDRIO</v>
          </cell>
          <cell r="C497" t="str">
            <v>M2</v>
          </cell>
          <cell r="D497">
            <v>0</v>
          </cell>
        </row>
        <row r="498">
          <cell r="A498" t="str">
            <v>1.1.29</v>
          </cell>
          <cell r="B498" t="str">
            <v>RETIRO TUBERIA AGUA (GALVANIZADA-PVC-AC) HASTA 1"</v>
          </cell>
          <cell r="C498" t="str">
            <v>ML</v>
          </cell>
          <cell r="D498">
            <v>0</v>
          </cell>
        </row>
        <row r="499">
          <cell r="A499" t="str">
            <v>1.1.32</v>
          </cell>
          <cell r="B499" t="str">
            <v xml:space="preserve"> DEMOLICIÓN ENCHAPE CERAMICO</v>
          </cell>
          <cell r="C499" t="str">
            <v>M2</v>
          </cell>
          <cell r="D499">
            <v>0</v>
          </cell>
        </row>
        <row r="500">
          <cell r="A500" t="str">
            <v>1.1.33</v>
          </cell>
          <cell r="B500" t="str">
            <v>DEMOLICIÓN GUARDAESCOBA</v>
          </cell>
          <cell r="C500" t="str">
            <v>ML</v>
          </cell>
          <cell r="D500">
            <v>0</v>
          </cell>
        </row>
        <row r="501">
          <cell r="A501" t="str">
            <v>1.1.35</v>
          </cell>
          <cell r="B501" t="str">
            <v>DEMOLICIÓN MESON CONCRETO</v>
          </cell>
          <cell r="C501" t="str">
            <v>M2</v>
          </cell>
          <cell r="D501">
            <v>0</v>
          </cell>
        </row>
        <row r="502">
          <cell r="A502" t="str">
            <v>1.1.36</v>
          </cell>
          <cell r="B502" t="str">
            <v xml:space="preserve"> DEMOLICIÓN PAÑETES</v>
          </cell>
          <cell r="C502" t="str">
            <v>M2</v>
          </cell>
          <cell r="D502">
            <v>0</v>
          </cell>
        </row>
        <row r="503">
          <cell r="A503" t="str">
            <v>1.1.37</v>
          </cell>
          <cell r="B503" t="str">
            <v>DEMOLICIÓN PAÑETES TECHO</v>
          </cell>
          <cell r="C503" t="str">
            <v>M2</v>
          </cell>
          <cell r="D503">
            <v>0</v>
          </cell>
        </row>
        <row r="504">
          <cell r="A504" t="str">
            <v>1.1.40</v>
          </cell>
          <cell r="B504" t="str">
            <v xml:space="preserve"> DEMOLICION PLACAS ALIGERADAS CONCRETO E&lt;=0.25 mts.</v>
          </cell>
          <cell r="C504" t="str">
            <v>M2</v>
          </cell>
          <cell r="D504">
            <v>0</v>
          </cell>
        </row>
        <row r="505">
          <cell r="A505" t="str">
            <v>1.1.41</v>
          </cell>
          <cell r="B505" t="str">
            <v xml:space="preserve"> DEMOLICION PLACAS ALIGERADAS CONCRETO E&gt;=0.25 mts.</v>
          </cell>
          <cell r="C505" t="str">
            <v>M2</v>
          </cell>
          <cell r="D505">
            <v>0</v>
          </cell>
        </row>
        <row r="506">
          <cell r="A506" t="str">
            <v>1.1.42</v>
          </cell>
          <cell r="B506" t="str">
            <v xml:space="preserve"> DEMOLICION PLACAS MACIZA CONCRETO E&lt;=0.20 mts.</v>
          </cell>
          <cell r="C506" t="str">
            <v>M2</v>
          </cell>
          <cell r="D506">
            <v>0</v>
          </cell>
        </row>
        <row r="507">
          <cell r="A507" t="str">
            <v>1.1.43</v>
          </cell>
          <cell r="B507" t="str">
            <v xml:space="preserve"> DEMOLICION PLACAS MACIZA CONCRETO E&lt;=0.15 mts.</v>
          </cell>
          <cell r="C507" t="str">
            <v>M2</v>
          </cell>
          <cell r="D507">
            <v>0</v>
          </cell>
        </row>
        <row r="508">
          <cell r="A508" t="str">
            <v>1.1.44</v>
          </cell>
          <cell r="B508" t="str">
            <v>DEMOLICIÓN CIMIENTO CONCRETO</v>
          </cell>
          <cell r="C508" t="str">
            <v>M3</v>
          </cell>
          <cell r="D508">
            <v>0</v>
          </cell>
        </row>
        <row r="509">
          <cell r="A509" t="str">
            <v>1.1.45</v>
          </cell>
          <cell r="B509" t="str">
            <v xml:space="preserve"> DEMOLICIÓN COLUMNA CONCRETO</v>
          </cell>
          <cell r="C509" t="str">
            <v>M3</v>
          </cell>
          <cell r="D509">
            <v>0</v>
          </cell>
        </row>
        <row r="510">
          <cell r="A510" t="str">
            <v>1.1.46</v>
          </cell>
          <cell r="B510" t="str">
            <v xml:space="preserve"> DEMOLICIÓN CONCRETO CICLOPEO</v>
          </cell>
          <cell r="C510" t="str">
            <v>M3</v>
          </cell>
          <cell r="D510">
            <v>0</v>
          </cell>
        </row>
        <row r="511">
          <cell r="A511" t="str">
            <v>1.1.47</v>
          </cell>
          <cell r="B511" t="str">
            <v xml:space="preserve"> DEMOLICIÓN VIGA AMARRE CONCRETO &lt; 25 CM - 35 CM</v>
          </cell>
          <cell r="C511" t="str">
            <v>ML</v>
          </cell>
          <cell r="D511">
            <v>0</v>
          </cell>
        </row>
        <row r="512">
          <cell r="A512" t="str">
            <v>1.1.48</v>
          </cell>
          <cell r="B512" t="str">
            <v xml:space="preserve"> DEMOLICIÓN VIGA CANAL</v>
          </cell>
          <cell r="C512" t="str">
            <v>ML</v>
          </cell>
          <cell r="D512">
            <v>0</v>
          </cell>
        </row>
        <row r="513">
          <cell r="A513" t="str">
            <v>1.1.49</v>
          </cell>
          <cell r="B513" t="str">
            <v xml:space="preserve"> DEMOLICIÓN ESCALERA CONCRETO REFORZADO</v>
          </cell>
          <cell r="C513" t="str">
            <v>M3</v>
          </cell>
          <cell r="D513">
            <v>0</v>
          </cell>
        </row>
        <row r="514">
          <cell r="A514" t="str">
            <v>1.1.50</v>
          </cell>
          <cell r="B514" t="str">
            <v xml:space="preserve"> DEMOLICIÓN VIGA CONCRETO 25cm-35cm</v>
          </cell>
          <cell r="C514" t="str">
            <v>ML</v>
          </cell>
          <cell r="D514">
            <v>0</v>
          </cell>
        </row>
        <row r="515">
          <cell r="A515" t="str">
            <v>1.1.51</v>
          </cell>
          <cell r="B515" t="str">
            <v xml:space="preserve"> DEMOLICIÓN VIGA CONCRETO 35cm-45cm</v>
          </cell>
          <cell r="C515" t="str">
            <v>ML</v>
          </cell>
          <cell r="D515">
            <v>0</v>
          </cell>
        </row>
        <row r="516">
          <cell r="A516" t="str">
            <v>1.1.52</v>
          </cell>
          <cell r="B516" t="str">
            <v>DEMOLICIÓN SARDINEL</v>
          </cell>
          <cell r="C516" t="str">
            <v>ML</v>
          </cell>
          <cell r="D516">
            <v>0</v>
          </cell>
        </row>
        <row r="517">
          <cell r="A517" t="str">
            <v>1.1.53</v>
          </cell>
          <cell r="B517" t="str">
            <v>DEMOLICIÓN ANDEN/CONTRAPISO CONCRETO E= 7.6CM A 12CM</v>
          </cell>
          <cell r="C517" t="str">
            <v>M2</v>
          </cell>
          <cell r="D517">
            <v>0</v>
          </cell>
        </row>
        <row r="518">
          <cell r="A518" t="str">
            <v>1.1.54</v>
          </cell>
          <cell r="B518" t="str">
            <v xml:space="preserve"> DEMOLICIÓN ANDEN/CONTRAPISO CONCRETO E &gt; A 12CM</v>
          </cell>
          <cell r="C518" t="str">
            <v>M2</v>
          </cell>
          <cell r="D518">
            <v>0</v>
          </cell>
        </row>
        <row r="519">
          <cell r="A519" t="str">
            <v>1.1.55</v>
          </cell>
          <cell r="B519" t="str">
            <v xml:space="preserve"> DEMOLICIÓN CAJA INSPECCION</v>
          </cell>
          <cell r="C519" t="str">
            <v xml:space="preserve">UN </v>
          </cell>
          <cell r="D519">
            <v>0</v>
          </cell>
        </row>
        <row r="520">
          <cell r="A520" t="str">
            <v>1.1.58</v>
          </cell>
          <cell r="B520" t="str">
            <v>DEMOLICIÓN PISO BALDOSA+MORTERO</v>
          </cell>
          <cell r="C520" t="str">
            <v>M2</v>
          </cell>
          <cell r="D520">
            <v>0</v>
          </cell>
        </row>
        <row r="521">
          <cell r="A521" t="str">
            <v>1.1.59</v>
          </cell>
          <cell r="B521" t="str">
            <v>DEMOLICIÓN PISO GRANO PULIDO</v>
          </cell>
          <cell r="C521" t="str">
            <v>M2</v>
          </cell>
          <cell r="D521">
            <v>0</v>
          </cell>
        </row>
        <row r="522">
          <cell r="A522" t="str">
            <v>1.1.60</v>
          </cell>
          <cell r="B522" t="str">
            <v xml:space="preserve"> DEMOLICIÓN CIELO FALSO ESTRUCTURA ALUMINIO</v>
          </cell>
          <cell r="C522" t="str">
            <v>M2</v>
          </cell>
          <cell r="D522">
            <v>0</v>
          </cell>
        </row>
        <row r="523">
          <cell r="A523" t="str">
            <v>1.1.61</v>
          </cell>
          <cell r="B523" t="str">
            <v xml:space="preserve"> ROTURA PAVIMENTO</v>
          </cell>
          <cell r="C523" t="str">
            <v>M2</v>
          </cell>
          <cell r="D523">
            <v>0</v>
          </cell>
        </row>
        <row r="524">
          <cell r="A524" t="str">
            <v>1.1.62</v>
          </cell>
          <cell r="B524" t="str">
            <v>DESCAPOTE MANUAL Y RETIRO (DISTANCIA DE 1 KM A 5 KM)</v>
          </cell>
          <cell r="C524" t="str">
            <v>M2</v>
          </cell>
          <cell r="D524">
            <v>0</v>
          </cell>
        </row>
        <row r="525">
          <cell r="A525" t="str">
            <v>1.1.63</v>
          </cell>
          <cell r="B525" t="str">
            <v xml:space="preserve"> DESCAPOTE MECANICO Y RETIRO (DISTANCIA DE 1 KM A 5 KM)</v>
          </cell>
          <cell r="C525" t="str">
            <v>M3</v>
          </cell>
          <cell r="D525">
            <v>0</v>
          </cell>
        </row>
        <row r="526">
          <cell r="A526" t="str">
            <v>1.1.64</v>
          </cell>
          <cell r="B526" t="str">
            <v>RETIRO TUBERIA EXISTENTE 0" A 12"</v>
          </cell>
          <cell r="C526" t="str">
            <v>ML</v>
          </cell>
          <cell r="D526">
            <v>0</v>
          </cell>
        </row>
        <row r="527">
          <cell r="A527" t="str">
            <v>1.1.65</v>
          </cell>
          <cell r="B527" t="str">
            <v>RETIRO TUBERIA EXISTENTE 12"  A  24"</v>
          </cell>
          <cell r="C527" t="str">
            <v>ML</v>
          </cell>
          <cell r="D527">
            <v>0</v>
          </cell>
        </row>
        <row r="528">
          <cell r="A528" t="str">
            <v>1.1.66</v>
          </cell>
          <cell r="B528" t="str">
            <v xml:space="preserve"> ACARREO MATERIALES PETREOS-TIERRA-VARIOS</v>
          </cell>
          <cell r="C528" t="str">
            <v>M3/Km</v>
          </cell>
          <cell r="D528">
            <v>0</v>
          </cell>
        </row>
        <row r="529">
          <cell r="A529" t="str">
            <v>1.1.70</v>
          </cell>
          <cell r="B529" t="str">
            <v>DEMOLICIÓN CUNETA EN CONCRETO</v>
          </cell>
          <cell r="C529" t="str">
            <v>ML</v>
          </cell>
          <cell r="D529">
            <v>0</v>
          </cell>
        </row>
        <row r="530">
          <cell r="A530" t="str">
            <v>1.1.71</v>
          </cell>
          <cell r="B530" t="str">
            <v>DEMOLICIÓN DE SUMIDEROS</v>
          </cell>
          <cell r="C530" t="str">
            <v xml:space="preserve">UN </v>
          </cell>
          <cell r="D530">
            <v>0</v>
          </cell>
        </row>
        <row r="531">
          <cell r="A531" t="str">
            <v>1.1.74</v>
          </cell>
          <cell r="B531" t="str">
            <v xml:space="preserve"> LOCALIZACION Y REPLANTEO REDES HASTA  H = 0.50 m</v>
          </cell>
          <cell r="C531" t="str">
            <v>M2</v>
          </cell>
          <cell r="D531">
            <v>0</v>
          </cell>
        </row>
        <row r="532">
          <cell r="A532" t="str">
            <v>1.1.75</v>
          </cell>
          <cell r="B532" t="str">
            <v>CAMPAMENTO 18 M2</v>
          </cell>
          <cell r="C532" t="str">
            <v xml:space="preserve">UN </v>
          </cell>
          <cell r="D532">
            <v>0</v>
          </cell>
        </row>
        <row r="533">
          <cell r="A533" t="str">
            <v>1.1.76</v>
          </cell>
          <cell r="B533" t="str">
            <v>CAMPAMENTO 36 M2</v>
          </cell>
          <cell r="C533" t="str">
            <v xml:space="preserve">UN </v>
          </cell>
          <cell r="D533">
            <v>0</v>
          </cell>
        </row>
        <row r="534">
          <cell r="A534" t="str">
            <v>1.1.78</v>
          </cell>
          <cell r="B534" t="str">
            <v xml:space="preserve"> DESMONTE CUBIERTAS TEJA DE ASBESTO Y/ O ASBESTO CEMENTO</v>
          </cell>
          <cell r="C534" t="str">
            <v>M2</v>
          </cell>
          <cell r="D534">
            <v>0</v>
          </cell>
        </row>
        <row r="535">
          <cell r="A535" t="str">
            <v>1.1.79</v>
          </cell>
          <cell r="B535" t="str">
            <v xml:space="preserve"> DEMOLICION MUROS LADRILLO E = 0.15 mts.</v>
          </cell>
          <cell r="C535" t="str">
            <v>M2</v>
          </cell>
          <cell r="D535">
            <v>0</v>
          </cell>
        </row>
        <row r="536">
          <cell r="A536" t="str">
            <v>1.1.80</v>
          </cell>
          <cell r="B536" t="str">
            <v xml:space="preserve"> DEMOLICION MUROS EN LADRILLO E = 0.25 mts.</v>
          </cell>
          <cell r="C536" t="str">
            <v>M2</v>
          </cell>
          <cell r="D536">
            <v>0</v>
          </cell>
        </row>
        <row r="537">
          <cell r="A537" t="str">
            <v>1.1.81</v>
          </cell>
          <cell r="B537" t="str">
            <v>DESMONTE MARCOS Y PUERTAS</v>
          </cell>
          <cell r="C537" t="str">
            <v>M2</v>
          </cell>
          <cell r="D537">
            <v>0</v>
          </cell>
        </row>
        <row r="538">
          <cell r="A538" t="str">
            <v>1.1.82</v>
          </cell>
          <cell r="B538" t="str">
            <v>DESMONTE  VENTANAS</v>
          </cell>
          <cell r="C538" t="str">
            <v>M2</v>
          </cell>
          <cell r="D538">
            <v>0</v>
          </cell>
        </row>
        <row r="539">
          <cell r="A539" t="str">
            <v>1.1.83</v>
          </cell>
          <cell r="B539" t="str">
            <v xml:space="preserve"> DEMOLICION PLACA DE PISO E=0,10 Mts.</v>
          </cell>
          <cell r="C539" t="str">
            <v>M2</v>
          </cell>
          <cell r="D539">
            <v>0</v>
          </cell>
        </row>
        <row r="540">
          <cell r="A540" t="str">
            <v>1.1.84</v>
          </cell>
          <cell r="B540" t="str">
            <v>CERRAMIENTO EN TABLA BURRA H=3.00  mts.</v>
          </cell>
          <cell r="C540" t="str">
            <v>ML</v>
          </cell>
          <cell r="D540">
            <v>0</v>
          </cell>
        </row>
        <row r="541">
          <cell r="A541" t="str">
            <v>1.1.85</v>
          </cell>
          <cell r="B541" t="str">
            <v>CERRAMIENTO ALAMBRE DE PUAS No. 12  4 HILOS POSTES DE MADERA</v>
          </cell>
          <cell r="C541" t="str">
            <v>ML</v>
          </cell>
          <cell r="D541">
            <v>0</v>
          </cell>
        </row>
        <row r="542">
          <cell r="A542" t="str">
            <v>1.2.1</v>
          </cell>
          <cell r="B542" t="str">
            <v>EXCAVACIÓN MECÁNICA EN ROCA INCL. RETIRO</v>
          </cell>
          <cell r="C542" t="str">
            <v>M3</v>
          </cell>
          <cell r="D542">
            <v>0</v>
          </cell>
        </row>
        <row r="543">
          <cell r="A543" t="str">
            <v>1.2.3</v>
          </cell>
          <cell r="B543" t="str">
            <v xml:space="preserve"> RETIRO MATERIAL EXCAVADO A MAQUINA (SIN TRANSPORTE)</v>
          </cell>
          <cell r="C543" t="str">
            <v>M3</v>
          </cell>
          <cell r="D543">
            <v>0</v>
          </cell>
        </row>
        <row r="544">
          <cell r="A544" t="str">
            <v>1.2.4</v>
          </cell>
          <cell r="B544" t="str">
            <v xml:space="preserve"> RELLENO MATERIAL SITIO COMPACTADO CILINDRO</v>
          </cell>
          <cell r="C544" t="str">
            <v>M3</v>
          </cell>
          <cell r="D544">
            <v>0</v>
          </cell>
        </row>
        <row r="545">
          <cell r="A545" t="str">
            <v>1.2.5</v>
          </cell>
          <cell r="B545" t="str">
            <v xml:space="preserve"> EXCAVACIÓN MECÁNICA HUMEDA (debajo del nivel freático)</v>
          </cell>
          <cell r="C545" t="str">
            <v>M3</v>
          </cell>
          <cell r="D545">
            <v>0</v>
          </cell>
        </row>
        <row r="546">
          <cell r="A546" t="str">
            <v>1.2.6</v>
          </cell>
          <cell r="B546" t="str">
            <v>CONCRETO CICLOPEO 10,5MPa (1500 PSI) RELACIÓN 60C/40P</v>
          </cell>
          <cell r="C546" t="str">
            <v>M3</v>
          </cell>
          <cell r="D546">
            <v>0</v>
          </cell>
        </row>
        <row r="547">
          <cell r="A547" t="str">
            <v>1.2.7</v>
          </cell>
          <cell r="B547" t="str">
            <v>CONCRETO CICLOPEO 14MPa (2000 PSI) RELACIÓN 60C/40P</v>
          </cell>
          <cell r="C547" t="str">
            <v>M3</v>
          </cell>
          <cell r="D547">
            <v>0</v>
          </cell>
        </row>
        <row r="548">
          <cell r="A548" t="str">
            <v>1.2.9</v>
          </cell>
          <cell r="B548" t="str">
            <v>CONSTRUCCION DE MUROS EN GAVIONES, INCLUYE MALLA ESLABONADA TRIPLE  TORSION CAL. 12</v>
          </cell>
          <cell r="C548" t="str">
            <v>M3</v>
          </cell>
          <cell r="D548">
            <v>0</v>
          </cell>
        </row>
        <row r="549">
          <cell r="A549" t="str">
            <v>1.2.10</v>
          </cell>
          <cell r="B549" t="str">
            <v xml:space="preserve"> CONCRETO DE ZAPATAS 21MPa  + FORMALETA</v>
          </cell>
          <cell r="C549" t="str">
            <v>M3</v>
          </cell>
          <cell r="D549">
            <v>0</v>
          </cell>
        </row>
        <row r="550">
          <cell r="A550" t="str">
            <v>1.2.12</v>
          </cell>
          <cell r="B550" t="str">
            <v>CONCRETO VIGA DE AMARRE 21,1 MPa TE INVERTIDA</v>
          </cell>
          <cell r="C550" t="str">
            <v>M3</v>
          </cell>
          <cell r="D550">
            <v>0</v>
          </cell>
        </row>
        <row r="551">
          <cell r="A551" t="str">
            <v>1.2.13</v>
          </cell>
          <cell r="B551" t="str">
            <v xml:space="preserve"> PEDESTAL CONCRETO 21,1 Mpa</v>
          </cell>
          <cell r="C551" t="str">
            <v>M3</v>
          </cell>
          <cell r="D551">
            <v>0</v>
          </cell>
        </row>
        <row r="552">
          <cell r="A552" t="str">
            <v>1.2.14</v>
          </cell>
          <cell r="B552" t="str">
            <v xml:space="preserve"> SOLADO CONCRETO ESPESOR E=0.05M 14MPa (2000PSI)</v>
          </cell>
          <cell r="C552" t="str">
            <v>M2</v>
          </cell>
          <cell r="D552">
            <v>0</v>
          </cell>
        </row>
        <row r="553">
          <cell r="A553" t="str">
            <v>1.2.15</v>
          </cell>
          <cell r="B553" t="str">
            <v>SOLADO CONCRETO ESPESOR E=0.07M 14MPa (2000PSI)</v>
          </cell>
          <cell r="C553" t="str">
            <v>M2</v>
          </cell>
          <cell r="D553">
            <v>0</v>
          </cell>
        </row>
        <row r="554">
          <cell r="A554" t="str">
            <v>1.2.16</v>
          </cell>
          <cell r="B554" t="str">
            <v xml:space="preserve">  LOSA FLOTANTE CASETON-VIGAS H = 40 CM - 45 CM</v>
          </cell>
          <cell r="C554" t="str">
            <v>M2</v>
          </cell>
          <cell r="D554">
            <v>0</v>
          </cell>
        </row>
        <row r="555">
          <cell r="A555" t="str">
            <v>1.2.17</v>
          </cell>
          <cell r="B555" t="str">
            <v>LOSA MACIZA CIMIENTO CONCRETO 21 MPa - 3000 PSI H=10 CM</v>
          </cell>
          <cell r="C555" t="str">
            <v>M2</v>
          </cell>
          <cell r="D555">
            <v>0</v>
          </cell>
        </row>
        <row r="556">
          <cell r="A556" t="str">
            <v>1.2.18</v>
          </cell>
          <cell r="B556" t="str">
            <v xml:space="preserve"> LOSA MACIZA CIMIENTO CONCRETO 21 MPa - 3000 PSI H=15 CM</v>
          </cell>
          <cell r="C556" t="str">
            <v>M2</v>
          </cell>
          <cell r="D556">
            <v>0</v>
          </cell>
        </row>
        <row r="557">
          <cell r="A557" t="str">
            <v>1.2.19</v>
          </cell>
          <cell r="B557" t="str">
            <v xml:space="preserve"> LOSA MACIZA CIMIENTO CONCRETO 21 MPa - 3000 PSI H=20 CM</v>
          </cell>
          <cell r="C557" t="str">
            <v>M2</v>
          </cell>
          <cell r="D557">
            <v>0</v>
          </cell>
        </row>
        <row r="558">
          <cell r="A558" t="str">
            <v>1.2.20</v>
          </cell>
          <cell r="B558" t="str">
            <v>MURO DE CONTENCIÓN EN CONCRETO DE 21 MPa - 3000 PSI  0&lt;H&lt;=1.00M</v>
          </cell>
          <cell r="C558" t="str">
            <v>M3</v>
          </cell>
          <cell r="D558">
            <v>0</v>
          </cell>
        </row>
        <row r="559">
          <cell r="A559" t="str">
            <v>1.2.21</v>
          </cell>
          <cell r="B559" t="str">
            <v>MURO DE CONTENCIÓN EN CONCRETO DE 21 MPa - 3000 PSI 1,01&lt;H&lt;=2.00M</v>
          </cell>
          <cell r="C559" t="str">
            <v>M3</v>
          </cell>
          <cell r="D559">
            <v>0</v>
          </cell>
        </row>
        <row r="560">
          <cell r="A560" t="str">
            <v>1.2.22</v>
          </cell>
          <cell r="B560" t="str">
            <v>MURO DE CONTENCIÓN EN CONCRETO DE 21 MPa - 3000 PSI  2,01&lt;H&lt;=3,5 MTS</v>
          </cell>
          <cell r="C560" t="str">
            <v>M3</v>
          </cell>
          <cell r="D560">
            <v>0</v>
          </cell>
        </row>
        <row r="561">
          <cell r="A561" t="str">
            <v>1.2.23</v>
          </cell>
          <cell r="B561" t="str">
            <v>MURO CONTENCION CONCRETO CICLOPEO H&lt;1.5M 40% RAJÓN</v>
          </cell>
          <cell r="C561" t="str">
            <v>M3</v>
          </cell>
          <cell r="D561">
            <v>0</v>
          </cell>
        </row>
        <row r="562">
          <cell r="A562" t="str">
            <v>1.2.24</v>
          </cell>
          <cell r="B562" t="str">
            <v xml:space="preserve"> SUMINISTRO FIGURADA Y AMRRE DE ACERO 37000 PSI  240 Mpa</v>
          </cell>
          <cell r="C562" t="str">
            <v>KG</v>
          </cell>
          <cell r="D562">
            <v>0</v>
          </cell>
        </row>
        <row r="563">
          <cell r="A563" t="str">
            <v>1.2.25</v>
          </cell>
          <cell r="B563" t="str">
            <v>SUMINISTRO FIGURADA Y AMRRE DE ACERO 60000 PSI 420 Mpa</v>
          </cell>
          <cell r="C563" t="str">
            <v>KG</v>
          </cell>
          <cell r="D563">
            <v>0</v>
          </cell>
        </row>
        <row r="564">
          <cell r="A564" t="str">
            <v>1.2.26</v>
          </cell>
          <cell r="B564" t="str">
            <v>SUMINISTRO E INSTALACIÓN MALLA ELECTROSOLDADA U-84</v>
          </cell>
          <cell r="C564" t="str">
            <v>KG</v>
          </cell>
          <cell r="D564">
            <v>0</v>
          </cell>
        </row>
        <row r="565">
          <cell r="A565" t="str">
            <v>1.2.27</v>
          </cell>
          <cell r="B565" t="str">
            <v xml:space="preserve"> CAJAS DE INSPECCION DE 1.20 X 1.20 X 1.20 MTS LADRILLO</v>
          </cell>
          <cell r="C565" t="str">
            <v>KG</v>
          </cell>
          <cell r="D565">
            <v>0</v>
          </cell>
        </row>
        <row r="566">
          <cell r="A566" t="str">
            <v>1.2.28</v>
          </cell>
          <cell r="B566" t="str">
            <v>SUMINISTRO E INSTALACION TUBERIA PVC SANITARIA 2"</v>
          </cell>
          <cell r="C566" t="str">
            <v>UN</v>
          </cell>
          <cell r="D566">
            <v>0</v>
          </cell>
        </row>
        <row r="567">
          <cell r="A567" t="str">
            <v>1.2.29</v>
          </cell>
          <cell r="B567" t="str">
            <v xml:space="preserve"> SUMINISTRO E INSTALACION TUBERIA PVC SANITARIA 3"</v>
          </cell>
          <cell r="C567" t="str">
            <v>ML</v>
          </cell>
          <cell r="D567">
            <v>0</v>
          </cell>
        </row>
        <row r="568">
          <cell r="A568" t="str">
            <v>1.2.30</v>
          </cell>
          <cell r="B568" t="str">
            <v>SUMINISTRO E INSTALACION TUBERIA PVC SANITARIA 4"</v>
          </cell>
          <cell r="C568" t="str">
            <v>ML</v>
          </cell>
          <cell r="D568">
            <v>0</v>
          </cell>
        </row>
        <row r="569">
          <cell r="A569" t="str">
            <v>1.2.31</v>
          </cell>
          <cell r="B569" t="str">
            <v xml:space="preserve"> SUMINISTRO E INSTALACION TUBERIA PVC SANITARIA 6"</v>
          </cell>
          <cell r="C569" t="str">
            <v>ML</v>
          </cell>
          <cell r="D569">
            <v>0</v>
          </cell>
        </row>
        <row r="570">
          <cell r="A570" t="str">
            <v>1.2.32</v>
          </cell>
          <cell r="B570" t="str">
            <v>SUMINISTRO E INSTALACION TUBERIA PVC SANITARIA 8"</v>
          </cell>
          <cell r="C570" t="str">
            <v>ML</v>
          </cell>
          <cell r="D570">
            <v>0</v>
          </cell>
        </row>
        <row r="571">
          <cell r="A571" t="str">
            <v>1.2.33</v>
          </cell>
          <cell r="B571" t="str">
            <v>SUMINISTRO E INSTALACION TUBERIA PVC SANITARIA 10"</v>
          </cell>
          <cell r="C571" t="str">
            <v>ML</v>
          </cell>
          <cell r="D571">
            <v>0</v>
          </cell>
        </row>
        <row r="572">
          <cell r="A572" t="str">
            <v>1.2.34</v>
          </cell>
          <cell r="B572" t="str">
            <v>SUMINISTRO E INSTALACION TUBERIA PVC SANITARIA 12"</v>
          </cell>
          <cell r="C572" t="str">
            <v>ML</v>
          </cell>
          <cell r="D572">
            <v>0</v>
          </cell>
        </row>
        <row r="573">
          <cell r="A573" t="str">
            <v>1.2.35</v>
          </cell>
          <cell r="B573" t="str">
            <v>SUMINISTRO E INSTALACION TUBERIA PVC SANITARIA 16"</v>
          </cell>
          <cell r="C573" t="str">
            <v>ML</v>
          </cell>
          <cell r="D573">
            <v>0</v>
          </cell>
        </row>
        <row r="574">
          <cell r="A574" t="str">
            <v>1.2.36</v>
          </cell>
          <cell r="B574" t="str">
            <v>SUMINISTRO E INSTALACION TUBERIA PVC SANITARIA 18"</v>
          </cell>
          <cell r="C574" t="str">
            <v>ML</v>
          </cell>
          <cell r="D574">
            <v>0</v>
          </cell>
        </row>
        <row r="575">
          <cell r="A575" t="str">
            <v>1.2.37</v>
          </cell>
          <cell r="B575" t="str">
            <v xml:space="preserve">  TUBERIA PVC 4" DRENAJE SIN FILTRO</v>
          </cell>
          <cell r="C575" t="str">
            <v>ML</v>
          </cell>
          <cell r="D575">
            <v>0</v>
          </cell>
        </row>
        <row r="576">
          <cell r="A576" t="str">
            <v>1.2.38</v>
          </cell>
          <cell r="B576" t="str">
            <v>TUBERIA PVC 6 DRENAJE SIN FILTRO</v>
          </cell>
          <cell r="C576" t="str">
            <v>ML</v>
          </cell>
          <cell r="D576">
            <v>0</v>
          </cell>
        </row>
        <row r="577">
          <cell r="A577" t="str">
            <v>1.2.39</v>
          </cell>
          <cell r="B577" t="str">
            <v>TUBERIA PVC 8" DRENAJE CF</v>
          </cell>
          <cell r="C577" t="str">
            <v>ML</v>
          </cell>
          <cell r="D577">
            <v>0</v>
          </cell>
        </row>
        <row r="578">
          <cell r="A578" t="str">
            <v>1.2.40</v>
          </cell>
          <cell r="B578" t="str">
            <v>TUBERIA PVC 8" DRENAJE SF</v>
          </cell>
          <cell r="C578" t="str">
            <v>ML</v>
          </cell>
          <cell r="D578">
            <v>0</v>
          </cell>
        </row>
        <row r="579">
          <cell r="A579" t="str">
            <v>1.2.41</v>
          </cell>
          <cell r="B579" t="str">
            <v>SUMINISTRO E INSTALACION YEE GRESS DE 8" x 6"</v>
          </cell>
          <cell r="C579" t="str">
            <v>UN</v>
          </cell>
          <cell r="D579">
            <v>0</v>
          </cell>
        </row>
        <row r="580">
          <cell r="A580" t="str">
            <v>1.2.42</v>
          </cell>
          <cell r="B580" t="str">
            <v>SUMINISTRO E INSTALACIÓN CODO GRESS 6"</v>
          </cell>
          <cell r="C580" t="str">
            <v>UN</v>
          </cell>
          <cell r="D580">
            <v>0</v>
          </cell>
        </row>
        <row r="581">
          <cell r="A581" t="str">
            <v>1.2.43</v>
          </cell>
          <cell r="B581" t="str">
            <v>SUMINISTRO E INSTALACION CODO GRESS DE 8"</v>
          </cell>
          <cell r="C581" t="str">
            <v>UN</v>
          </cell>
          <cell r="D581">
            <v>0</v>
          </cell>
        </row>
        <row r="582">
          <cell r="A582" t="str">
            <v>1.2.44</v>
          </cell>
          <cell r="B582" t="str">
            <v>SUMINISTRO E INSTALACION TUBERIA DE GRES 3"</v>
          </cell>
          <cell r="C582" t="str">
            <v>ML</v>
          </cell>
          <cell r="D582">
            <v>0</v>
          </cell>
        </row>
        <row r="583">
          <cell r="A583" t="str">
            <v>1.2.45</v>
          </cell>
          <cell r="B583" t="str">
            <v>CONCRETO CICLOPEO 17.5MPa (2500 PSI) RELACIÓN 60C/40P</v>
          </cell>
          <cell r="C583" t="str">
            <v>M3</v>
          </cell>
          <cell r="D583">
            <v>0</v>
          </cell>
        </row>
        <row r="584">
          <cell r="A584" t="str">
            <v>1.2.46</v>
          </cell>
          <cell r="B584" t="str">
            <v xml:space="preserve"> POZO SÉPTICO ETERNIT</v>
          </cell>
          <cell r="C584" t="str">
            <v>UN</v>
          </cell>
          <cell r="D584">
            <v>0</v>
          </cell>
        </row>
        <row r="585">
          <cell r="A585" t="str">
            <v>1.2.48</v>
          </cell>
          <cell r="B585" t="str">
            <v xml:space="preserve"> EXCAVACION MECANICA Y RETIRO MATERIAL COMUN</v>
          </cell>
          <cell r="C585" t="str">
            <v>M3</v>
          </cell>
          <cell r="D585">
            <v>0</v>
          </cell>
        </row>
        <row r="586">
          <cell r="A586" t="str">
            <v>1.2.49</v>
          </cell>
          <cell r="B586" t="str">
            <v>CONCRETO DE ZAPATAS 21 MPa - (3000 PSI)</v>
          </cell>
          <cell r="C586" t="str">
            <v>M3</v>
          </cell>
          <cell r="D586">
            <v>0</v>
          </cell>
        </row>
        <row r="587">
          <cell r="A587" t="str">
            <v>1.2.50</v>
          </cell>
          <cell r="B587" t="str">
            <v>BASE EN CONCRETO POBRE E=0.05 mts. 14 MPa - (2000 PSI)</v>
          </cell>
          <cell r="C587" t="str">
            <v>M2</v>
          </cell>
          <cell r="D587">
            <v>0</v>
          </cell>
        </row>
        <row r="588">
          <cell r="A588" t="str">
            <v>1.2.51</v>
          </cell>
          <cell r="B588" t="str">
            <v>CAJAS DE INSPECCION DE 60x60x60 cm  LADRILLO</v>
          </cell>
          <cell r="C588" t="str">
            <v>UN</v>
          </cell>
          <cell r="D588">
            <v>0</v>
          </cell>
        </row>
        <row r="589">
          <cell r="A589" t="str">
            <v>1.2.52</v>
          </cell>
          <cell r="B589" t="str">
            <v>CAJAS DE INSPECCION DE 80 X 80 X 80 cm LADRILLO</v>
          </cell>
          <cell r="C589" t="str">
            <v>UN</v>
          </cell>
          <cell r="D589">
            <v>0</v>
          </cell>
        </row>
        <row r="590">
          <cell r="A590" t="str">
            <v>1.2.53</v>
          </cell>
          <cell r="B590" t="str">
            <v>CAJAS DE INSPECCION DE 1.00 X 1.00 X 1.00 cm LADRILLO</v>
          </cell>
          <cell r="C590" t="str">
            <v>UN</v>
          </cell>
          <cell r="D590">
            <v>0</v>
          </cell>
        </row>
        <row r="591">
          <cell r="A591" t="str">
            <v>1.2.54</v>
          </cell>
          <cell r="B591" t="str">
            <v>SUMINISTRO E INSTALACION TUBERIA DE GRES D=4"</v>
          </cell>
          <cell r="C591" t="str">
            <v>ML</v>
          </cell>
          <cell r="D591">
            <v>0</v>
          </cell>
        </row>
        <row r="592">
          <cell r="A592" t="str">
            <v>1.2.55</v>
          </cell>
          <cell r="B592" t="str">
            <v>SUMINISTRO E INSTALACION TUBERIA DE GRES D=6"</v>
          </cell>
          <cell r="C592" t="str">
            <v>ML</v>
          </cell>
          <cell r="D592">
            <v>0</v>
          </cell>
        </row>
        <row r="593">
          <cell r="A593" t="str">
            <v>1.2.56</v>
          </cell>
          <cell r="B593" t="str">
            <v>SUMINSTRO E INSTALACION TUBERIA DE GRES DRENAJE D=4"</v>
          </cell>
          <cell r="C593" t="str">
            <v>ML</v>
          </cell>
          <cell r="D593">
            <v>0</v>
          </cell>
        </row>
        <row r="594">
          <cell r="A594" t="str">
            <v>1.2.57</v>
          </cell>
          <cell r="B594" t="str">
            <v xml:space="preserve"> SUMINSTRO E INSTALACION TUBERIA DE GRES DRENAJE D=6</v>
          </cell>
          <cell r="C594" t="str">
            <v>ML</v>
          </cell>
          <cell r="D594">
            <v>0</v>
          </cell>
        </row>
        <row r="595">
          <cell r="A595" t="str">
            <v>1.2.58</v>
          </cell>
          <cell r="B595" t="str">
            <v>SUMINSTRO E INSTALACION CODO DE GRES DE 4"</v>
          </cell>
          <cell r="C595" t="str">
            <v>ML</v>
          </cell>
          <cell r="D595">
            <v>0</v>
          </cell>
        </row>
        <row r="596">
          <cell r="A596" t="str">
            <v>1.2.59</v>
          </cell>
          <cell r="B596" t="str">
            <v>SUMINSTRO E INSTALACION CODO DE GRES DE 6"</v>
          </cell>
          <cell r="C596" t="str">
            <v>ML</v>
          </cell>
          <cell r="D596">
            <v>0</v>
          </cell>
        </row>
        <row r="597">
          <cell r="A597" t="str">
            <v>1.3.1</v>
          </cell>
          <cell r="B597" t="str">
            <v>PLACA FACIL 21 MPa - (3000 PSI)</v>
          </cell>
          <cell r="C597" t="str">
            <v>M2</v>
          </cell>
          <cell r="D597">
            <v>0</v>
          </cell>
        </row>
        <row r="598">
          <cell r="A598" t="str">
            <v>1.3.2</v>
          </cell>
          <cell r="B598" t="str">
            <v>PLACA FACIL 24.5 MPa - (3500 PSI)</v>
          </cell>
          <cell r="C598" t="str">
            <v>M2</v>
          </cell>
          <cell r="D598">
            <v>0</v>
          </cell>
        </row>
        <row r="599">
          <cell r="A599" t="str">
            <v>1.3.3</v>
          </cell>
          <cell r="B599" t="str">
            <v>PLACA CON STEEL DECK 21 MPa - (3000 PSI)</v>
          </cell>
          <cell r="C599" t="str">
            <v>M2</v>
          </cell>
          <cell r="D599">
            <v>0</v>
          </cell>
        </row>
        <row r="600">
          <cell r="A600" t="str">
            <v>1.3.4</v>
          </cell>
          <cell r="B600" t="str">
            <v xml:space="preserve"> PLACA CON STEEL DECK 24.5 MPa - (3500 PSI)</v>
          </cell>
          <cell r="C600" t="str">
            <v>M2</v>
          </cell>
          <cell r="D600">
            <v>0</v>
          </cell>
        </row>
        <row r="601">
          <cell r="A601" t="str">
            <v>1.3.5</v>
          </cell>
          <cell r="B601" t="str">
            <v xml:space="preserve"> PLACA CASETON ESTERILLA DE GUADUA ALTURA DE 40 CMS   21 MPa - (3000 PSI)</v>
          </cell>
          <cell r="C601" t="str">
            <v>M2</v>
          </cell>
          <cell r="D601">
            <v>0</v>
          </cell>
        </row>
        <row r="602">
          <cell r="A602" t="str">
            <v>1.3.6</v>
          </cell>
          <cell r="B602" t="str">
            <v>PLACA CASETON ESTERILLA DE GUADUA ALTURA DE 35 CMS  21 MPa - (3000 PSI)</v>
          </cell>
          <cell r="C602" t="str">
            <v>M2</v>
          </cell>
          <cell r="D602">
            <v>0</v>
          </cell>
        </row>
        <row r="603">
          <cell r="A603" t="str">
            <v>1.3.7</v>
          </cell>
          <cell r="B603" t="str">
            <v>PLACA CASETON ESTERILLA DE GUADUA ALTURA DE 30 CMS  21 MPa - (3000 PSI)</v>
          </cell>
          <cell r="C603" t="str">
            <v>M2</v>
          </cell>
          <cell r="D603">
            <v>0</v>
          </cell>
        </row>
        <row r="604">
          <cell r="A604" t="str">
            <v>1.3.8</v>
          </cell>
          <cell r="B604" t="str">
            <v>PLACA CASETON ESTERILLA DE GUADUA ALTURA DE 40 CMS  24.5 MPa - (3500 PSI)</v>
          </cell>
          <cell r="C604" t="str">
            <v>M2</v>
          </cell>
          <cell r="D604">
            <v>0</v>
          </cell>
        </row>
        <row r="605">
          <cell r="A605" t="str">
            <v>1.3.9</v>
          </cell>
          <cell r="B605" t="str">
            <v>PLACA CASETON ESTERILLA DE GUADUA ALTURA DE 35 CMS  24.5 MPa - (3500 PSI)</v>
          </cell>
          <cell r="C605" t="str">
            <v>M2</v>
          </cell>
          <cell r="D605">
            <v>0</v>
          </cell>
        </row>
        <row r="606">
          <cell r="A606" t="str">
            <v>1.3.10</v>
          </cell>
          <cell r="B606" t="str">
            <v>PLACA CASETON ESTERILLA DE GUADUA ALTURA DE 30 CMS   24.5 Mpa - (3500 PSI)</v>
          </cell>
          <cell r="C606" t="str">
            <v>M2</v>
          </cell>
          <cell r="D606">
            <v>0</v>
          </cell>
        </row>
        <row r="607">
          <cell r="A607" t="str">
            <v>1.3.11</v>
          </cell>
          <cell r="B607" t="str">
            <v xml:space="preserve"> CONSTRUCCION DE VIGA CANAL EN CONCRETO IMPERMEABILZADO 21 MPa - (3000 PSI)</v>
          </cell>
          <cell r="C607" t="str">
            <v>M3</v>
          </cell>
          <cell r="D607">
            <v>0</v>
          </cell>
        </row>
        <row r="608">
          <cell r="A608" t="str">
            <v>1.3.12</v>
          </cell>
          <cell r="B608" t="str">
            <v>CONSTRUCCION DE VIGA CANAL EN CONCRETO IMPERMEABILZADO 24.5 MPa - (3500 PSI)</v>
          </cell>
          <cell r="C608" t="str">
            <v>M3</v>
          </cell>
          <cell r="D608">
            <v>0</v>
          </cell>
        </row>
        <row r="609">
          <cell r="A609" t="str">
            <v>1.3.13</v>
          </cell>
          <cell r="B609" t="str">
            <v>CONSTRUCCION DE VIGA CANAL EN CONCRETO IMPERMEABILZADO 28 MPa - (4000 PSI)</v>
          </cell>
          <cell r="C609" t="str">
            <v>M3</v>
          </cell>
          <cell r="D609">
            <v>0</v>
          </cell>
        </row>
        <row r="610">
          <cell r="A610" t="str">
            <v>1.3.16</v>
          </cell>
          <cell r="B610" t="str">
            <v>VIGA  AEREA  21 MPa - (3000 PSI)</v>
          </cell>
          <cell r="C610" t="str">
            <v>M3</v>
          </cell>
          <cell r="D610">
            <v>0</v>
          </cell>
        </row>
        <row r="611">
          <cell r="A611" t="str">
            <v>1.3.17</v>
          </cell>
          <cell r="B611" t="str">
            <v>VIGA AMARRE SOBRE MURO  21 MPa - (3000 PSI)</v>
          </cell>
          <cell r="C611" t="str">
            <v>M3</v>
          </cell>
          <cell r="D611">
            <v>0</v>
          </cell>
        </row>
        <row r="612">
          <cell r="A612" t="str">
            <v>1.3.18</v>
          </cell>
          <cell r="B612" t="str">
            <v>PLACA ENTREPISO ALIGERADO CASETON DE LONA E=0.30 mts.   28 MPa - (4000 PSI)</v>
          </cell>
          <cell r="C612" t="str">
            <v>M2</v>
          </cell>
          <cell r="D612">
            <v>0</v>
          </cell>
        </row>
        <row r="613">
          <cell r="A613" t="str">
            <v>1.3.19</v>
          </cell>
          <cell r="B613" t="str">
            <v>PLACA ENTREPISO ALIGERADO BLOQUE CONCRETO 21 MPa - (3000 PSI)</v>
          </cell>
          <cell r="C613" t="str">
            <v>M2</v>
          </cell>
          <cell r="D613">
            <v>0</v>
          </cell>
        </row>
        <row r="614">
          <cell r="A614" t="str">
            <v>1.3.20</v>
          </cell>
          <cell r="B614" t="str">
            <v xml:space="preserve"> PLACA MACIZA 21 MPa - (3000 PSI)  E=0.10 mts.</v>
          </cell>
          <cell r="C614" t="str">
            <v>M2</v>
          </cell>
          <cell r="D614">
            <v>0</v>
          </cell>
        </row>
        <row r="615">
          <cell r="A615" t="str">
            <v>1.3.21</v>
          </cell>
          <cell r="B615" t="str">
            <v xml:space="preserve"> PLACA MACIZA 21 MPa (3000 PSI)   E=0.12 mts.</v>
          </cell>
          <cell r="C615" t="str">
            <v>M2</v>
          </cell>
          <cell r="D615">
            <v>0</v>
          </cell>
        </row>
        <row r="616">
          <cell r="A616" t="str">
            <v>1.3.22</v>
          </cell>
          <cell r="B616" t="str">
            <v>PLACA MACIZA 21 MPa - (3000 PSI) E=0.15 mts.</v>
          </cell>
          <cell r="C616" t="str">
            <v>M2</v>
          </cell>
          <cell r="D616">
            <v>0</v>
          </cell>
        </row>
        <row r="617">
          <cell r="A617" t="str">
            <v>1.3.23</v>
          </cell>
          <cell r="B617" t="str">
            <v>REFUERZOS MALLA ELECTROSOLDADA H-257</v>
          </cell>
          <cell r="C617" t="str">
            <v>KG</v>
          </cell>
          <cell r="D617">
            <v>0</v>
          </cell>
        </row>
        <row r="618">
          <cell r="A618" t="str">
            <v>1.3.24</v>
          </cell>
          <cell r="B618" t="str">
            <v>ESCALERAS MACIZA 21 MPa - (3000 PSI)</v>
          </cell>
          <cell r="C618" t="str">
            <v>M3</v>
          </cell>
          <cell r="D618">
            <v>0</v>
          </cell>
        </row>
        <row r="619">
          <cell r="A619" t="str">
            <v>1.3.25</v>
          </cell>
          <cell r="B619" t="str">
            <v xml:space="preserve"> MURO DE CONTENCION H=2.00 M</v>
          </cell>
          <cell r="C619" t="str">
            <v>M3</v>
          </cell>
          <cell r="D619">
            <v>0</v>
          </cell>
        </row>
        <row r="620">
          <cell r="A620" t="str">
            <v>1.4.4</v>
          </cell>
          <cell r="B620" t="str">
            <v>MURO EN LADRILLO ESTRUCTURAL .15</v>
          </cell>
          <cell r="C620" t="str">
            <v>M2</v>
          </cell>
          <cell r="D620">
            <v>0</v>
          </cell>
        </row>
        <row r="621">
          <cell r="A621" t="str">
            <v>1.4.5</v>
          </cell>
          <cell r="B621" t="str">
            <v xml:space="preserve"> MURO EN DRY WALL 1/2`` DOBLE CARA E =0.10</v>
          </cell>
          <cell r="C621" t="str">
            <v>M2</v>
          </cell>
          <cell r="D621">
            <v>0</v>
          </cell>
        </row>
        <row r="622">
          <cell r="A622" t="str">
            <v>1.4.6</v>
          </cell>
          <cell r="B622" t="str">
            <v xml:space="preserve"> MURO EN DRY WALL 1/2`` DOBLE CARA E =0.12</v>
          </cell>
          <cell r="C622" t="str">
            <v>M2</v>
          </cell>
          <cell r="D622">
            <v>0</v>
          </cell>
        </row>
        <row r="623">
          <cell r="A623" t="str">
            <v>1.4.7</v>
          </cell>
          <cell r="B623" t="str">
            <v xml:space="preserve"> MURO EN SUPERBOARD 8 MM</v>
          </cell>
          <cell r="C623" t="str">
            <v>M2</v>
          </cell>
          <cell r="D623">
            <v>0</v>
          </cell>
        </row>
        <row r="624">
          <cell r="A624" t="str">
            <v>1.4.8</v>
          </cell>
          <cell r="B624" t="str">
            <v>DINTELES EN BLOQUE 0.15</v>
          </cell>
          <cell r="C624" t="str">
            <v>ML</v>
          </cell>
          <cell r="D624">
            <v>0</v>
          </cell>
        </row>
        <row r="625">
          <cell r="A625" t="str">
            <v>1.4.9</v>
          </cell>
          <cell r="B625" t="str">
            <v xml:space="preserve">  DINTELES EN VARILLA</v>
          </cell>
          <cell r="C625" t="str">
            <v>ML</v>
          </cell>
          <cell r="D625">
            <v>0</v>
          </cell>
        </row>
        <row r="626">
          <cell r="A626" t="str">
            <v>1.4.10</v>
          </cell>
          <cell r="B626" t="str">
            <v xml:space="preserve"> ENCHAPES LADRILLO PRENSADO</v>
          </cell>
          <cell r="C626" t="str">
            <v>M2</v>
          </cell>
          <cell r="D626">
            <v>0</v>
          </cell>
        </row>
        <row r="627">
          <cell r="A627" t="str">
            <v>1.4.11</v>
          </cell>
          <cell r="B627" t="str">
            <v>MURO EN BLOQUE CONCRETO 0.10</v>
          </cell>
          <cell r="C627" t="str">
            <v>M2</v>
          </cell>
          <cell r="D627">
            <v>0</v>
          </cell>
        </row>
        <row r="628">
          <cell r="A628" t="str">
            <v>1.4.12</v>
          </cell>
          <cell r="B628" t="str">
            <v>MURO EN BLOQUE CONCRETO 0.20</v>
          </cell>
          <cell r="C628" t="str">
            <v>M2</v>
          </cell>
          <cell r="D628">
            <v>0</v>
          </cell>
        </row>
        <row r="629">
          <cell r="A629" t="str">
            <v>1.4.13</v>
          </cell>
          <cell r="B629" t="str">
            <v>MURO PRENSADO SANTA FE 0.245 LIVIANO</v>
          </cell>
          <cell r="C629" t="str">
            <v>M2</v>
          </cell>
          <cell r="D629">
            <v>0</v>
          </cell>
        </row>
        <row r="630">
          <cell r="A630" t="str">
            <v>1.4.14</v>
          </cell>
          <cell r="B630" t="str">
            <v>MURO PRENSADO SANTA FE 0.245 MACIZO</v>
          </cell>
          <cell r="C630" t="str">
            <v>M2</v>
          </cell>
          <cell r="D630">
            <v>0</v>
          </cell>
        </row>
        <row r="631">
          <cell r="A631" t="str">
            <v>1.4.15</v>
          </cell>
          <cell r="B631" t="str">
            <v>MURO TERMOACÚSTICO CON PAÑETE</v>
          </cell>
          <cell r="C631" t="str">
            <v>M2</v>
          </cell>
          <cell r="D631">
            <v>0</v>
          </cell>
        </row>
        <row r="632">
          <cell r="A632" t="str">
            <v>1.5.1</v>
          </cell>
          <cell r="B632" t="str">
            <v>PAÑETE IMPERMEABILIZADO 1:3</v>
          </cell>
          <cell r="C632" t="str">
            <v>M2</v>
          </cell>
          <cell r="D632">
            <v>0</v>
          </cell>
        </row>
        <row r="633">
          <cell r="A633" t="str">
            <v>1.4.16</v>
          </cell>
          <cell r="B633" t="str">
            <v>REMATES LADRILLO PRENSADO</v>
          </cell>
          <cell r="C633" t="str">
            <v>ML</v>
          </cell>
          <cell r="D633">
            <v>0</v>
          </cell>
        </row>
        <row r="634">
          <cell r="A634" t="str">
            <v>1.4.17</v>
          </cell>
          <cell r="B634" t="str">
            <v>SOBRECIMIENTOS 0.15</v>
          </cell>
          <cell r="C634" t="str">
            <v>ML</v>
          </cell>
          <cell r="D634">
            <v>0</v>
          </cell>
        </row>
        <row r="635">
          <cell r="A635" t="str">
            <v>1.4.18</v>
          </cell>
          <cell r="B635" t="str">
            <v>SOBRECIMIENTOS 0.25</v>
          </cell>
          <cell r="C635" t="str">
            <v>ML</v>
          </cell>
          <cell r="D635">
            <v>0</v>
          </cell>
        </row>
        <row r="636">
          <cell r="A636" t="str">
            <v>1.4.19</v>
          </cell>
          <cell r="B636" t="str">
            <v>SOBRECIMIENTO TOLETE COMUN E=0.12 mts.INCLUYE PAÑETE IMP.</v>
          </cell>
          <cell r="C636" t="str">
            <v>M2</v>
          </cell>
          <cell r="D636">
            <v>0</v>
          </cell>
        </row>
        <row r="637">
          <cell r="A637" t="str">
            <v>1.4.20</v>
          </cell>
          <cell r="B637" t="str">
            <v>SOBRERCIMIENTO TOLETE COMUN E=0.23 mts.INCLUYE PAÑETE IMP.</v>
          </cell>
          <cell r="C637" t="str">
            <v>M2</v>
          </cell>
          <cell r="D637">
            <v>0</v>
          </cell>
        </row>
        <row r="638">
          <cell r="A638" t="str">
            <v>1.4.21</v>
          </cell>
          <cell r="B638" t="str">
            <v>MURO TOLETE COMUN E=0.06 mts.</v>
          </cell>
          <cell r="C638" t="str">
            <v>M2</v>
          </cell>
          <cell r="D638">
            <v>0</v>
          </cell>
        </row>
        <row r="639">
          <cell r="A639" t="str">
            <v>1.4.23</v>
          </cell>
          <cell r="B639" t="str">
            <v>MURO TOLETE COMUN E=0.25 mts</v>
          </cell>
          <cell r="C639" t="str">
            <v>M2</v>
          </cell>
          <cell r="D639">
            <v>0</v>
          </cell>
        </row>
        <row r="640">
          <cell r="A640" t="str">
            <v>1.4.24</v>
          </cell>
          <cell r="B640" t="str">
            <v>MURO PRENSADO TIPO SANTA FE E=0.12 mts</v>
          </cell>
          <cell r="C640" t="str">
            <v>M2</v>
          </cell>
          <cell r="D640">
            <v>0</v>
          </cell>
        </row>
        <row r="641">
          <cell r="A641" t="str">
            <v>1.4.25</v>
          </cell>
          <cell r="B641" t="str">
            <v>MURO SEMIPRENSADO TIPO MAGUNCIA E=0.12 mts.</v>
          </cell>
          <cell r="C641" t="str">
            <v>M2</v>
          </cell>
          <cell r="D641">
            <v>0</v>
          </cell>
        </row>
        <row r="642">
          <cell r="A642" t="str">
            <v>1.4.26</v>
          </cell>
          <cell r="B642" t="str">
            <v xml:space="preserve"> MURO PRENSADO TIPO SANTA FE E=0.25 mts.</v>
          </cell>
          <cell r="C642" t="str">
            <v>M2</v>
          </cell>
          <cell r="D642">
            <v>0</v>
          </cell>
        </row>
        <row r="643">
          <cell r="A643" t="str">
            <v>1.4.27</v>
          </cell>
          <cell r="B643" t="str">
            <v>MURO SEMIPRENSADO TIPO MAGUNCIA E=0.25 mts.</v>
          </cell>
          <cell r="C643" t="str">
            <v>M2</v>
          </cell>
          <cell r="D643">
            <v>0</v>
          </cell>
        </row>
        <row r="644">
          <cell r="A644" t="str">
            <v>1.4.28</v>
          </cell>
          <cell r="B644" t="str">
            <v>MURO EN BLOQUE No.4 E=0.10 mts.</v>
          </cell>
          <cell r="C644" t="str">
            <v>M2</v>
          </cell>
          <cell r="D644">
            <v>0</v>
          </cell>
        </row>
        <row r="645">
          <cell r="A645" t="str">
            <v>1.4.29</v>
          </cell>
          <cell r="B645" t="str">
            <v xml:space="preserve"> MURO EN BLOQUE No.4 E=0.25 mts.</v>
          </cell>
          <cell r="C645" t="str">
            <v>M2</v>
          </cell>
          <cell r="D645">
            <v>0</v>
          </cell>
        </row>
        <row r="646">
          <cell r="A646" t="str">
            <v>1.4.30</v>
          </cell>
          <cell r="B646" t="str">
            <v xml:space="preserve"> MURO EN BLOQUE No.5 E=0.12 mts.</v>
          </cell>
          <cell r="C646" t="str">
            <v>M2</v>
          </cell>
          <cell r="D646">
            <v>0</v>
          </cell>
        </row>
        <row r="647">
          <cell r="A647" t="str">
            <v>1.4.31</v>
          </cell>
          <cell r="B647" t="str">
            <v>MURO EN BLOQUE No.5 E=0.23 mts.</v>
          </cell>
          <cell r="C647" t="str">
            <v>M2</v>
          </cell>
          <cell r="D647">
            <v>0</v>
          </cell>
        </row>
        <row r="648">
          <cell r="A648" t="str">
            <v>1.4.32</v>
          </cell>
          <cell r="B648" t="str">
            <v>MURO LADRILLO VITRIFICADO E=0.12 mts.</v>
          </cell>
          <cell r="C648" t="str">
            <v>M2</v>
          </cell>
          <cell r="D648">
            <v>0</v>
          </cell>
        </row>
        <row r="649">
          <cell r="A649" t="str">
            <v>1.4.33</v>
          </cell>
          <cell r="B649" t="str">
            <v>DINTELES EN CONCRETO DE 15X20 cms. 17.5 MPa - (2500 PSI)  INC. REFUERZO</v>
          </cell>
          <cell r="C649" t="str">
            <v>ML</v>
          </cell>
          <cell r="D649">
            <v>0</v>
          </cell>
        </row>
        <row r="650">
          <cell r="A650" t="str">
            <v>1.4.34</v>
          </cell>
          <cell r="B650" t="str">
            <v>ALFAGIA EN CONCRETO E=0.15mts. 17.5 MPa - (2500 PSI) INC. REFUERZO</v>
          </cell>
          <cell r="C650" t="str">
            <v>ML</v>
          </cell>
          <cell r="D650">
            <v>0</v>
          </cell>
        </row>
        <row r="651">
          <cell r="A651" t="str">
            <v>1.4.35</v>
          </cell>
          <cell r="B651" t="str">
            <v>ALFAGIA EN CONCRETO E=0.25mts. 17.5 MPa - (2500 PSI) INC. REFUERZO</v>
          </cell>
          <cell r="C651" t="str">
            <v>ML</v>
          </cell>
          <cell r="D651">
            <v>0</v>
          </cell>
        </row>
        <row r="652">
          <cell r="A652" t="str">
            <v>1.4.36</v>
          </cell>
          <cell r="B652" t="str">
            <v>MESONES EN CONCRETO A=0.60 mts. 17.5 MPa - (3500PSI) INC. REFUERZO</v>
          </cell>
          <cell r="C652" t="str">
            <v>M2</v>
          </cell>
          <cell r="D652">
            <v>0</v>
          </cell>
        </row>
        <row r="653">
          <cell r="A653" t="str">
            <v>1.4.37</v>
          </cell>
          <cell r="B653" t="str">
            <v>ALFAGIA LADRILLO PRENSADO MAGUNCIA</v>
          </cell>
          <cell r="C653" t="str">
            <v>ML</v>
          </cell>
          <cell r="D653">
            <v>0</v>
          </cell>
        </row>
        <row r="654">
          <cell r="A654" t="str">
            <v>1.4.38</v>
          </cell>
          <cell r="B654" t="str">
            <v>PASAMANOS EN CONCRETO 17.5 MPA (2500 PSI) INC. REFUERZO</v>
          </cell>
          <cell r="C654" t="str">
            <v>ML</v>
          </cell>
          <cell r="D654">
            <v>0</v>
          </cell>
        </row>
        <row r="655">
          <cell r="A655" t="str">
            <v>1.4.39</v>
          </cell>
          <cell r="B655" t="str">
            <v>LAVADA DE FACHADA INC. ACIDO MURIATICO</v>
          </cell>
          <cell r="C655" t="str">
            <v>M2</v>
          </cell>
          <cell r="D655">
            <v>0</v>
          </cell>
        </row>
        <row r="656">
          <cell r="A656" t="str">
            <v>1.5.2</v>
          </cell>
          <cell r="B656" t="str">
            <v>ASEO GENERAL</v>
          </cell>
          <cell r="C656" t="str">
            <v>M2</v>
          </cell>
          <cell r="D656">
            <v>0</v>
          </cell>
        </row>
        <row r="657">
          <cell r="A657" t="str">
            <v>1.5.3</v>
          </cell>
          <cell r="B657" t="str">
            <v>ENTRAMADO MADERA CIELO RASO</v>
          </cell>
          <cell r="C657" t="str">
            <v>M2</v>
          </cell>
          <cell r="D657">
            <v>0</v>
          </cell>
        </row>
        <row r="658">
          <cell r="A658" t="str">
            <v>1.5.4</v>
          </cell>
          <cell r="B658" t="str">
            <v>GUADUA BAJO ENTRAMADO</v>
          </cell>
          <cell r="C658" t="str">
            <v>M2</v>
          </cell>
          <cell r="D658">
            <v>0</v>
          </cell>
        </row>
        <row r="659">
          <cell r="A659" t="str">
            <v>1.5.5</v>
          </cell>
          <cell r="B659" t="str">
            <v>MALLA BAJO ENTRAMADO</v>
          </cell>
          <cell r="C659" t="str">
            <v>M2</v>
          </cell>
          <cell r="D659">
            <v>0</v>
          </cell>
        </row>
        <row r="660">
          <cell r="A660" t="str">
            <v>1.5.6</v>
          </cell>
          <cell r="B660" t="str">
            <v>PAÑETE BAJO MALLA 1:5</v>
          </cell>
          <cell r="C660" t="str">
            <v>M2</v>
          </cell>
          <cell r="D660">
            <v>0</v>
          </cell>
        </row>
        <row r="661">
          <cell r="A661" t="str">
            <v>1.5.7</v>
          </cell>
          <cell r="B661" t="str">
            <v>PAÑETE BAJO MALLA 1:6</v>
          </cell>
          <cell r="C661" t="str">
            <v>M2</v>
          </cell>
          <cell r="D661">
            <v>0</v>
          </cell>
        </row>
        <row r="662">
          <cell r="A662" t="str">
            <v>1.5.8</v>
          </cell>
          <cell r="B662" t="str">
            <v xml:space="preserve"> PAÑETE RUSTICO PLACAS 1:5</v>
          </cell>
          <cell r="C662" t="str">
            <v>M2</v>
          </cell>
          <cell r="D662">
            <v>0</v>
          </cell>
        </row>
        <row r="663">
          <cell r="A663" t="str">
            <v>1.5.10</v>
          </cell>
          <cell r="B663" t="str">
            <v xml:space="preserve"> PAÑETE LISO MUROS  1:5</v>
          </cell>
          <cell r="C663" t="str">
            <v>M2</v>
          </cell>
          <cell r="D663">
            <v>0</v>
          </cell>
        </row>
        <row r="664">
          <cell r="A664" t="str">
            <v>1.5.11</v>
          </cell>
          <cell r="B664" t="str">
            <v xml:space="preserve"> PAÑETE LISO BAJO PLACA 1.4</v>
          </cell>
          <cell r="C664" t="str">
            <v>M2</v>
          </cell>
          <cell r="D664">
            <v>0</v>
          </cell>
        </row>
        <row r="665">
          <cell r="A665" t="str">
            <v>1.5.12</v>
          </cell>
          <cell r="B665" t="str">
            <v xml:space="preserve"> PAÑETE RUSTICO MUROS 1:5</v>
          </cell>
          <cell r="C665" t="str">
            <v>M2</v>
          </cell>
          <cell r="D665">
            <v>0</v>
          </cell>
        </row>
        <row r="666">
          <cell r="A666" t="str">
            <v>1.5.13</v>
          </cell>
          <cell r="B666" t="str">
            <v>PAÑETE LISO BAJO MALLA 1:4</v>
          </cell>
          <cell r="C666" t="str">
            <v>M2</v>
          </cell>
          <cell r="D666">
            <v>0</v>
          </cell>
        </row>
        <row r="667">
          <cell r="A667" t="str">
            <v>1.5.14</v>
          </cell>
          <cell r="B667" t="str">
            <v>PAÑETE RUSTICO PLACAS  1:5</v>
          </cell>
          <cell r="C667" t="str">
            <v>M2</v>
          </cell>
          <cell r="D667">
            <v>0</v>
          </cell>
        </row>
        <row r="668">
          <cell r="A668" t="str">
            <v>1.5.15</v>
          </cell>
          <cell r="B668" t="str">
            <v>PAÑETE LISO CULATAS  1:4</v>
          </cell>
          <cell r="C668" t="str">
            <v>M2</v>
          </cell>
          <cell r="D668">
            <v>0</v>
          </cell>
        </row>
        <row r="669">
          <cell r="A669" t="str">
            <v>1.5.16</v>
          </cell>
          <cell r="B669" t="str">
            <v>PAÑETE LISO CULATAS  1:5</v>
          </cell>
          <cell r="C669" t="str">
            <v>M2</v>
          </cell>
          <cell r="D669">
            <v>0</v>
          </cell>
        </row>
        <row r="670">
          <cell r="A670" t="str">
            <v>1.5.18</v>
          </cell>
          <cell r="B670" t="str">
            <v>GOTERAS</v>
          </cell>
          <cell r="C670" t="str">
            <v>ML</v>
          </cell>
          <cell r="D670">
            <v>0</v>
          </cell>
        </row>
        <row r="671">
          <cell r="A671" t="str">
            <v>1.6.1</v>
          </cell>
          <cell r="B671" t="str">
            <v>TUBERIA PVC DRENAJES  D= 6`` CON HIDROSELLO</v>
          </cell>
          <cell r="C671" t="str">
            <v>ML</v>
          </cell>
          <cell r="D671">
            <v>0</v>
          </cell>
        </row>
        <row r="672">
          <cell r="A672" t="str">
            <v>1.6.2</v>
          </cell>
          <cell r="B672" t="str">
            <v>TUBERIA DE 4`` PVC AN</v>
          </cell>
          <cell r="C672" t="str">
            <v>ML</v>
          </cell>
          <cell r="D672">
            <v>0</v>
          </cell>
        </row>
        <row r="673">
          <cell r="A673" t="str">
            <v>1.6.3</v>
          </cell>
          <cell r="B673" t="str">
            <v>TUBERIA DE 6`` PVC AN</v>
          </cell>
          <cell r="C673" t="str">
            <v>ML</v>
          </cell>
          <cell r="D673">
            <v>0</v>
          </cell>
        </row>
        <row r="674">
          <cell r="A674" t="str">
            <v>1.6.4</v>
          </cell>
          <cell r="B674" t="str">
            <v>ACCESORIO SIFON EN PVC 135  4``</v>
          </cell>
          <cell r="C674" t="str">
            <v>UN</v>
          </cell>
          <cell r="D674">
            <v>0</v>
          </cell>
        </row>
        <row r="675">
          <cell r="A675" t="str">
            <v>1.6.5</v>
          </cell>
          <cell r="B675" t="str">
            <v>ACCESORIO CODO 90° 1/4 CXC SANITARIO  EN PVC  6``</v>
          </cell>
          <cell r="C675" t="str">
            <v>UN</v>
          </cell>
          <cell r="D675">
            <v>0</v>
          </cell>
        </row>
        <row r="676">
          <cell r="A676" t="str">
            <v>1.6.6</v>
          </cell>
          <cell r="B676" t="str">
            <v>REGISTROS 3/4`` EN  BRONCE</v>
          </cell>
          <cell r="C676" t="str">
            <v>UN</v>
          </cell>
          <cell r="D676">
            <v>0</v>
          </cell>
        </row>
        <row r="677">
          <cell r="A677" t="str">
            <v>1.6.7</v>
          </cell>
          <cell r="B677" t="str">
            <v>REGISTROS 1`` EN BRONCE</v>
          </cell>
          <cell r="C677" t="str">
            <v>UN</v>
          </cell>
          <cell r="D677">
            <v>0</v>
          </cell>
        </row>
        <row r="678">
          <cell r="A678" t="str">
            <v>1.6.8</v>
          </cell>
          <cell r="B678" t="str">
            <v xml:space="preserve">SUMINISTRO E INSTALACIÓN DE ACOMETIDA 2" X 1/2" INCLUYE TUBERÍA PF + UAD 1/2", REGISTRO DE CORTE, COLLAR DERIVACIÓN Y ACCESORIOS </v>
          </cell>
          <cell r="C678" t="str">
            <v>UN</v>
          </cell>
          <cell r="D678">
            <v>0</v>
          </cell>
        </row>
        <row r="679">
          <cell r="A679" t="str">
            <v>1.6.9</v>
          </cell>
          <cell r="B679" t="str">
            <v xml:space="preserve">SUMINISTRO E INSTALACIÓN DE ACOMETIDA 3" X 1/2" INCLUYE TUBERÍA PF + UAD 1/2", REGISTRO DE CORTE, COLLAR DERIVACIÓN Y ACCESORIOS COMPLEMENTARIOS PARA SU CONEXIÓN.  </v>
          </cell>
          <cell r="C679" t="str">
            <v>UN</v>
          </cell>
          <cell r="D679">
            <v>0</v>
          </cell>
        </row>
        <row r="680">
          <cell r="A680" t="str">
            <v>1.6.10</v>
          </cell>
          <cell r="B680" t="str">
            <v xml:space="preserve">SUMINISTRO E INSTALACIÓN DE ACOMETIDA 3" X  3/4"  INCLUYE TUBERÍA PF + UAD  3/4" , REGISTRO DE CORTE, COLLAR DERIVACIÓN Y ACCESORIOS COMPLEMENTARIOS PARA SU CONEXIÓN.  </v>
          </cell>
          <cell r="C680" t="str">
            <v>UN</v>
          </cell>
          <cell r="D680">
            <v>0</v>
          </cell>
        </row>
        <row r="681">
          <cell r="A681" t="str">
            <v>1.6.11</v>
          </cell>
          <cell r="B681" t="str">
            <v xml:space="preserve"> SUMINISTRO E INSTALACIÓN DE ACOMETIDA 2" X  3/4"  INCLUYE TUBERÍA PF + UAD  3/4" , REGISTRO DE CORTE, COLLAR DERIVACIÓN Y ACCESORIOS COMPLEMENTARIOS PARA SU CONEXIÓN.  </v>
          </cell>
          <cell r="C681" t="str">
            <v>UN</v>
          </cell>
          <cell r="D681">
            <v>0</v>
          </cell>
        </row>
        <row r="682">
          <cell r="A682" t="str">
            <v>1.6.12</v>
          </cell>
          <cell r="B682" t="str">
            <v>RED SUMINISTRO TUBERIA PVC-P 1/2" RDE 9</v>
          </cell>
          <cell r="C682" t="str">
            <v>ML</v>
          </cell>
          <cell r="D682">
            <v>0</v>
          </cell>
        </row>
        <row r="683">
          <cell r="A683" t="str">
            <v>1.6.13</v>
          </cell>
          <cell r="B683" t="str">
            <v>RED SUMINISTRO PVC-P 3/4" RDE 11</v>
          </cell>
          <cell r="C683" t="str">
            <v>ML</v>
          </cell>
          <cell r="D683">
            <v>0</v>
          </cell>
        </row>
        <row r="684">
          <cell r="A684" t="str">
            <v>1.6.14</v>
          </cell>
          <cell r="B684" t="str">
            <v xml:space="preserve"> RED SUMINISTRO PVC 1" RDE 13.5</v>
          </cell>
          <cell r="C684" t="str">
            <v>ML</v>
          </cell>
          <cell r="D684">
            <v>0</v>
          </cell>
        </row>
        <row r="685">
          <cell r="A685" t="str">
            <v>1.6.15</v>
          </cell>
          <cell r="B685" t="str">
            <v>RED SUMINISTRO CPVC 1/2"  A.CAL. 82°C  100 PSI</v>
          </cell>
          <cell r="C685" t="str">
            <v>ML</v>
          </cell>
          <cell r="D685">
            <v>0</v>
          </cell>
        </row>
        <row r="686">
          <cell r="A686" t="str">
            <v>1.6.16</v>
          </cell>
          <cell r="B686" t="str">
            <v xml:space="preserve"> RED SUMINISTRO CPVC 3/4"  A.C. 82°C  100 PSI</v>
          </cell>
          <cell r="C686" t="str">
            <v>ML</v>
          </cell>
          <cell r="D686">
            <v>0</v>
          </cell>
        </row>
        <row r="687">
          <cell r="A687" t="str">
            <v>1.6.17</v>
          </cell>
          <cell r="B687" t="str">
            <v xml:space="preserve"> PUNTO AGUA FRIA PVC-P 1"  PARAL DE TECHO</v>
          </cell>
          <cell r="C687" t="str">
            <v>UN</v>
          </cell>
          <cell r="D687">
            <v>0</v>
          </cell>
        </row>
        <row r="688">
          <cell r="A688" t="str">
            <v>1.6.18</v>
          </cell>
          <cell r="B688" t="str">
            <v xml:space="preserve"> PUNTO AGUA CALIENTE CPVC 1/2"  PARAL DE TECHO</v>
          </cell>
          <cell r="C688" t="str">
            <v>UN</v>
          </cell>
          <cell r="D688">
            <v>0</v>
          </cell>
        </row>
        <row r="689">
          <cell r="A689" t="str">
            <v>1.6.19</v>
          </cell>
          <cell r="B689" t="str">
            <v>BAJANTE DE AGUA LLUVIA. PVC. 3.</v>
          </cell>
          <cell r="C689" t="str">
            <v>ML</v>
          </cell>
          <cell r="D689">
            <v>0</v>
          </cell>
        </row>
        <row r="690">
          <cell r="A690" t="str">
            <v>1.6.20</v>
          </cell>
          <cell r="B690" t="str">
            <v xml:space="preserve"> BAJANTE DE AGUA LLUVIA PVC 4"</v>
          </cell>
          <cell r="C690" t="str">
            <v>ML</v>
          </cell>
          <cell r="D690">
            <v>0</v>
          </cell>
        </row>
        <row r="691">
          <cell r="A691" t="str">
            <v>1.6.21</v>
          </cell>
          <cell r="B691" t="str">
            <v>BAJANTE DE AGUA NEGRA PVC 3"</v>
          </cell>
          <cell r="C691" t="str">
            <v>ML</v>
          </cell>
          <cell r="D691">
            <v>0</v>
          </cell>
        </row>
        <row r="692">
          <cell r="A692" t="str">
            <v>1.6.22</v>
          </cell>
          <cell r="B692" t="str">
            <v>BAJANTE DE AGUA NEGRA PVC 4"</v>
          </cell>
          <cell r="C692" t="str">
            <v>ML</v>
          </cell>
          <cell r="D692">
            <v>0</v>
          </cell>
        </row>
        <row r="693">
          <cell r="A693" t="str">
            <v>1.6.23</v>
          </cell>
          <cell r="B693" t="str">
            <v xml:space="preserve">  BAJANTE DE AGUA NEGRA PVC 6"</v>
          </cell>
          <cell r="C693" t="str">
            <v>ML</v>
          </cell>
          <cell r="D693">
            <v>0</v>
          </cell>
        </row>
        <row r="694">
          <cell r="A694" t="str">
            <v>1.6.24</v>
          </cell>
          <cell r="B694" t="str">
            <v xml:space="preserve"> SUMINISTRO E INSTALACIÓN TANQUE ELEVADO PVC 250 LTS.  INCLUYE  ACCESORIOS</v>
          </cell>
          <cell r="C694" t="str">
            <v>UN</v>
          </cell>
          <cell r="D694">
            <v>0</v>
          </cell>
        </row>
        <row r="695">
          <cell r="A695" t="str">
            <v>1.6.25</v>
          </cell>
          <cell r="B695" t="str">
            <v>SALIDA SANITARIA PVC  3"</v>
          </cell>
          <cell r="C695" t="str">
            <v>UN</v>
          </cell>
          <cell r="D695">
            <v>0</v>
          </cell>
        </row>
        <row r="696">
          <cell r="A696" t="str">
            <v>1.6.28</v>
          </cell>
          <cell r="B696" t="str">
            <v>BAJANTE  PVC 3"</v>
          </cell>
          <cell r="C696" t="str">
            <v>ML</v>
          </cell>
          <cell r="D696">
            <v>0</v>
          </cell>
        </row>
        <row r="697">
          <cell r="A697" t="str">
            <v>1.6.29</v>
          </cell>
          <cell r="B697" t="str">
            <v>CHEQUE  RED-WHITE  1"</v>
          </cell>
          <cell r="C697" t="str">
            <v>UN</v>
          </cell>
          <cell r="D697">
            <v>0</v>
          </cell>
        </row>
        <row r="698">
          <cell r="A698" t="str">
            <v>1.6.30</v>
          </cell>
          <cell r="B698" t="str">
            <v xml:space="preserve"> CHEQUE   RED-W HITE   1 1/2"</v>
          </cell>
          <cell r="C698" t="str">
            <v>UN</v>
          </cell>
          <cell r="D698">
            <v>0</v>
          </cell>
        </row>
        <row r="699">
          <cell r="A699" t="str">
            <v>1.6.31</v>
          </cell>
          <cell r="B699" t="str">
            <v xml:space="preserve"> REVENTILACION  PVC 3"</v>
          </cell>
          <cell r="C699" t="str">
            <v>ML</v>
          </cell>
          <cell r="D699">
            <v>0</v>
          </cell>
        </row>
        <row r="700">
          <cell r="A700" t="str">
            <v>1.6.32</v>
          </cell>
          <cell r="B700" t="str">
            <v>REGISTRO CORTINA  ROSCADO RED-WHITE  1/2"</v>
          </cell>
          <cell r="C700" t="str">
            <v>UN</v>
          </cell>
          <cell r="D700">
            <v>0</v>
          </cell>
        </row>
        <row r="701">
          <cell r="A701" t="str">
            <v>1.6.33</v>
          </cell>
          <cell r="B701" t="str">
            <v>RED SUMINISTRO PARA GAS EXTERIOR</v>
          </cell>
          <cell r="C701" t="str">
            <v>ML</v>
          </cell>
          <cell r="D701">
            <v>0</v>
          </cell>
        </row>
        <row r="702">
          <cell r="A702" t="str">
            <v>1.6.34</v>
          </cell>
          <cell r="B702" t="str">
            <v>RED SUMINISTRO GALVANIZADA 1/2"</v>
          </cell>
          <cell r="C702" t="str">
            <v>ML</v>
          </cell>
          <cell r="D702">
            <v>0</v>
          </cell>
        </row>
        <row r="703">
          <cell r="A703" t="str">
            <v>1.6.35</v>
          </cell>
          <cell r="B703" t="str">
            <v>RED SUMINISTRO GALVANIZADA 3/4"</v>
          </cell>
          <cell r="C703" t="str">
            <v>ML</v>
          </cell>
          <cell r="D703">
            <v>0</v>
          </cell>
        </row>
        <row r="704">
          <cell r="A704" t="str">
            <v>1.6.36</v>
          </cell>
          <cell r="B704" t="str">
            <v xml:space="preserve"> PUNTO SUMINISTRO GALVANIZADO</v>
          </cell>
          <cell r="C704" t="str">
            <v>UN</v>
          </cell>
          <cell r="D704">
            <v>0</v>
          </cell>
        </row>
        <row r="705">
          <cell r="A705" t="str">
            <v>1.6.37</v>
          </cell>
          <cell r="B705" t="str">
            <v xml:space="preserve"> INSTALACION LAVAMANOS Y SANITARIOS</v>
          </cell>
          <cell r="C705" t="str">
            <v>UN</v>
          </cell>
          <cell r="D705">
            <v>0</v>
          </cell>
        </row>
        <row r="706">
          <cell r="A706" t="str">
            <v>1.6.38</v>
          </cell>
          <cell r="B706" t="str">
            <v>SUMINISTRO E INSTALACIÓN TANQUE ELEVADO PVC 500 LTS. INC. ACCESORIOS</v>
          </cell>
          <cell r="C706" t="str">
            <v>UN</v>
          </cell>
          <cell r="D706">
            <v>0</v>
          </cell>
        </row>
        <row r="707">
          <cell r="A707" t="str">
            <v>1.6.39</v>
          </cell>
          <cell r="B707" t="str">
            <v>SUMINISTRO E INSTALACIÓN TANQUE ELEVADO PVC 1000 LTS. INC. ACCESORIOS</v>
          </cell>
          <cell r="C707" t="str">
            <v>UN</v>
          </cell>
          <cell r="D707">
            <v>0</v>
          </cell>
        </row>
        <row r="708">
          <cell r="A708" t="str">
            <v>1.6.40</v>
          </cell>
          <cell r="B708" t="str">
            <v>SUMINISTRO E INSTALACIÓN TANQUE ELEVADO PVC 2000 LTS. INC. ACCESORIOS</v>
          </cell>
          <cell r="C708" t="str">
            <v>UN</v>
          </cell>
          <cell r="D708">
            <v>0</v>
          </cell>
        </row>
        <row r="709">
          <cell r="A709" t="str">
            <v>1.6.41</v>
          </cell>
          <cell r="B709" t="str">
            <v>SUMINISTRO E INSTALACIÓN TANQUE ELEVADO PVC 5000 LTS. INC. ACCESORIOS</v>
          </cell>
          <cell r="C709" t="str">
            <v>UN</v>
          </cell>
          <cell r="D709">
            <v>0</v>
          </cell>
        </row>
        <row r="710">
          <cell r="A710" t="str">
            <v>1.6.42</v>
          </cell>
          <cell r="B710" t="str">
            <v xml:space="preserve"> CONEXIÓN TANQUE ELEVADO PVC 2" INCLUY. VALVULA Y REGISTRO</v>
          </cell>
          <cell r="C710" t="str">
            <v>UN</v>
          </cell>
          <cell r="D710">
            <v>0</v>
          </cell>
        </row>
        <row r="711">
          <cell r="A711" t="str">
            <v>1.9.1</v>
          </cell>
          <cell r="B711" t="str">
            <v>ADHERENTE EPOXICO SIKADUR 32</v>
          </cell>
          <cell r="C711" t="str">
            <v>M2</v>
          </cell>
          <cell r="D711">
            <v>0</v>
          </cell>
        </row>
        <row r="712">
          <cell r="A712" t="str">
            <v>1.9.2</v>
          </cell>
          <cell r="B712" t="str">
            <v xml:space="preserve"> ESTUCO MUROS</v>
          </cell>
          <cell r="C712" t="str">
            <v>M2</v>
          </cell>
          <cell r="D712">
            <v>0</v>
          </cell>
        </row>
        <row r="713">
          <cell r="A713" t="str">
            <v>1.9.3</v>
          </cell>
          <cell r="B713">
            <v>0</v>
          </cell>
          <cell r="C713">
            <v>0</v>
          </cell>
          <cell r="D713">
            <v>0</v>
          </cell>
        </row>
        <row r="714">
          <cell r="A714" t="str">
            <v>1.9.4</v>
          </cell>
          <cell r="B714" t="str">
            <v>VINILO TIPO II SOBRE PAÑETE DOS MANOS EN MUROS</v>
          </cell>
          <cell r="C714" t="str">
            <v>M2</v>
          </cell>
          <cell r="D714">
            <v>0</v>
          </cell>
        </row>
        <row r="715">
          <cell r="A715" t="str">
            <v>1.9.5</v>
          </cell>
          <cell r="B715" t="str">
            <v>CARBURO SOBRE PAÑETE EN MUROS</v>
          </cell>
          <cell r="C715" t="str">
            <v>M2</v>
          </cell>
          <cell r="D715">
            <v>0</v>
          </cell>
        </row>
        <row r="716">
          <cell r="A716" t="str">
            <v>1.9.6</v>
          </cell>
          <cell r="B716" t="str">
            <v>MARMOLINA SOBRE PAÑETE.</v>
          </cell>
          <cell r="C716" t="str">
            <v>M2</v>
          </cell>
          <cell r="D716">
            <v>0</v>
          </cell>
        </row>
        <row r="717">
          <cell r="A717" t="str">
            <v>1.9.7</v>
          </cell>
          <cell r="B717" t="str">
            <v>ESTUCO BAJO PLACA</v>
          </cell>
          <cell r="C717" t="str">
            <v>M2</v>
          </cell>
          <cell r="D717">
            <v>0</v>
          </cell>
        </row>
        <row r="718">
          <cell r="A718" t="str">
            <v>1.9.8</v>
          </cell>
          <cell r="B718" t="str">
            <v xml:space="preserve"> ESTUCO Y VINILO TRES MANOS BAJO PLACA</v>
          </cell>
          <cell r="C718" t="str">
            <v>M2</v>
          </cell>
          <cell r="D718">
            <v>0</v>
          </cell>
        </row>
        <row r="719">
          <cell r="A719" t="str">
            <v>1.9.9</v>
          </cell>
          <cell r="B719" t="str">
            <v xml:space="preserve"> VINILO TIPO II SOBRE PAÑETE DOS MANOS BAJO PLACA</v>
          </cell>
          <cell r="C719" t="str">
            <v>M2</v>
          </cell>
          <cell r="D719">
            <v>0</v>
          </cell>
        </row>
        <row r="720">
          <cell r="A720" t="str">
            <v>1.9.10</v>
          </cell>
          <cell r="B720" t="str">
            <v>CARBURO SOBRE PAÑETE BAJO PLACA</v>
          </cell>
          <cell r="C720" t="str">
            <v>M2</v>
          </cell>
          <cell r="D720">
            <v>0</v>
          </cell>
        </row>
        <row r="721">
          <cell r="A721" t="str">
            <v>1.9.11</v>
          </cell>
          <cell r="B721" t="str">
            <v xml:space="preserve"> ESMALTE MARCOS LAMINA 3 MANOS</v>
          </cell>
          <cell r="C721" t="str">
            <v>ML</v>
          </cell>
          <cell r="D721">
            <v>0</v>
          </cell>
        </row>
        <row r="722">
          <cell r="A722" t="str">
            <v>1.9.12</v>
          </cell>
          <cell r="B722" t="str">
            <v>ESMALTE MADERA LLENA 3 MANOS</v>
          </cell>
          <cell r="C722" t="str">
            <v>M2</v>
          </cell>
          <cell r="D722">
            <v>0</v>
          </cell>
        </row>
        <row r="723">
          <cell r="A723" t="str">
            <v>1.9.13</v>
          </cell>
          <cell r="B723" t="str">
            <v xml:space="preserve"> ESMALTE MADERA LINEAL 3 MANOS</v>
          </cell>
          <cell r="C723" t="str">
            <v>ML</v>
          </cell>
          <cell r="D723">
            <v>0</v>
          </cell>
        </row>
        <row r="724">
          <cell r="A724" t="str">
            <v>1.9.14</v>
          </cell>
          <cell r="B724" t="str">
            <v>ESMALTE LAMINA LLENA 3 MANOS</v>
          </cell>
          <cell r="C724" t="str">
            <v>M2</v>
          </cell>
          <cell r="D724">
            <v>0</v>
          </cell>
        </row>
        <row r="725">
          <cell r="A725" t="str">
            <v>1.9.15</v>
          </cell>
          <cell r="B725" t="str">
            <v>ESMALTE LAMINA LINEAL 3 MANOS</v>
          </cell>
          <cell r="C725" t="str">
            <v>ML</v>
          </cell>
          <cell r="D725">
            <v>0</v>
          </cell>
        </row>
        <row r="726">
          <cell r="A726" t="str">
            <v>1.9.16</v>
          </cell>
          <cell r="B726" t="str">
            <v>ESMALTE MARCOS MADERA 3 MANOS</v>
          </cell>
          <cell r="C726" t="str">
            <v>ML</v>
          </cell>
          <cell r="D726">
            <v>0</v>
          </cell>
        </row>
        <row r="727">
          <cell r="A727" t="str">
            <v>1.9.17</v>
          </cell>
          <cell r="B727" t="str">
            <v xml:space="preserve"> FILOS Y DILATACIONES EN ESTUCO</v>
          </cell>
          <cell r="C727" t="str">
            <v>ML</v>
          </cell>
          <cell r="D727">
            <v>0</v>
          </cell>
        </row>
        <row r="728">
          <cell r="A728" t="str">
            <v>1.9.18</v>
          </cell>
          <cell r="B728" t="str">
            <v>MARMOPLAST FACHADA</v>
          </cell>
          <cell r="C728" t="str">
            <v>M2</v>
          </cell>
          <cell r="D728">
            <v>0</v>
          </cell>
        </row>
        <row r="729">
          <cell r="A729" t="str">
            <v>1.9.19</v>
          </cell>
          <cell r="B729" t="str">
            <v>SICOPLAST FACHADA</v>
          </cell>
          <cell r="C729" t="str">
            <v>M2</v>
          </cell>
          <cell r="D729">
            <v>0</v>
          </cell>
        </row>
        <row r="730">
          <cell r="A730" t="str">
            <v>1.9.20</v>
          </cell>
          <cell r="B730" t="str">
            <v>PINTURA FACHADA</v>
          </cell>
          <cell r="C730" t="str">
            <v>M2</v>
          </cell>
          <cell r="D730">
            <v>0</v>
          </cell>
        </row>
        <row r="731">
          <cell r="A731" t="str">
            <v>1.9.21</v>
          </cell>
          <cell r="B731" t="str">
            <v xml:space="preserve"> TINTILLA SOBRE MADERA LLENA</v>
          </cell>
          <cell r="C731" t="str">
            <v>M2</v>
          </cell>
          <cell r="D731">
            <v>0</v>
          </cell>
        </row>
        <row r="732">
          <cell r="A732" t="str">
            <v>1.9.22</v>
          </cell>
          <cell r="B732" t="str">
            <v xml:space="preserve"> TINTILLA SOBRE MADERA LINEAL</v>
          </cell>
          <cell r="C732" t="str">
            <v>ML</v>
          </cell>
          <cell r="D732">
            <v>0</v>
          </cell>
        </row>
        <row r="733">
          <cell r="A733" t="str">
            <v>1.9.23</v>
          </cell>
          <cell r="B733" t="str">
            <v>TINTILLA SOBRE MUEBLES</v>
          </cell>
          <cell r="C733" t="str">
            <v>ML</v>
          </cell>
          <cell r="D733">
            <v>0</v>
          </cell>
        </row>
        <row r="734">
          <cell r="A734" t="str">
            <v>1.10.1</v>
          </cell>
          <cell r="B734" t="str">
            <v>MURETE DUCHA  0.20 X 0.30</v>
          </cell>
          <cell r="C734" t="str">
            <v>ML</v>
          </cell>
          <cell r="D734">
            <v>0</v>
          </cell>
        </row>
        <row r="735">
          <cell r="A735" t="str">
            <v>1.10.2</v>
          </cell>
          <cell r="B735" t="str">
            <v>ENCHAPE EN PORCELANA OLIMPIA 20X20 O SIMILAR</v>
          </cell>
          <cell r="C735" t="str">
            <v>M2</v>
          </cell>
          <cell r="D735">
            <v>0</v>
          </cell>
        </row>
        <row r="736">
          <cell r="A736" t="str">
            <v>1.10.3</v>
          </cell>
          <cell r="B736" t="str">
            <v xml:space="preserve"> MURETE DUCHA  0.10 X 0.20</v>
          </cell>
          <cell r="C736" t="str">
            <v>ML</v>
          </cell>
          <cell r="D736">
            <v>0</v>
          </cell>
        </row>
        <row r="737">
          <cell r="A737" t="str">
            <v>1.10.4</v>
          </cell>
          <cell r="B737" t="str">
            <v>ENCHAPE EN PORCELANA ATLANTIS O SIMILAR 20*20</v>
          </cell>
          <cell r="C737" t="str">
            <v>M2</v>
          </cell>
          <cell r="D737">
            <v>0</v>
          </cell>
        </row>
        <row r="738">
          <cell r="A738" t="str">
            <v>1.10.5</v>
          </cell>
          <cell r="B738" t="str">
            <v>ESPACATO TRAVERTINO</v>
          </cell>
          <cell r="C738" t="str">
            <v>M2</v>
          </cell>
          <cell r="D738">
            <v>0</v>
          </cell>
        </row>
        <row r="739">
          <cell r="A739" t="str">
            <v>1.10.6</v>
          </cell>
          <cell r="B739" t="str">
            <v>INCRUSTACIONES 3 PIEZAS EN PORCELANA COLOR BLANCO</v>
          </cell>
          <cell r="C739" t="str">
            <v>JGO</v>
          </cell>
          <cell r="D739">
            <v>0</v>
          </cell>
        </row>
        <row r="740">
          <cell r="A740" t="str">
            <v>1.10.7</v>
          </cell>
          <cell r="B740" t="str">
            <v>INCRUSTACIONES 6 PIEZAS EN PORCELANA COLOR BLANCO</v>
          </cell>
          <cell r="C740" t="str">
            <v>JGO</v>
          </cell>
          <cell r="D740">
            <v>0</v>
          </cell>
        </row>
        <row r="741">
          <cell r="A741" t="str">
            <v>1.10.8</v>
          </cell>
          <cell r="B741" t="str">
            <v xml:space="preserve"> INCRUSTACIONES 8 PIEZAS EN PORCELANA COLOR BLANCO</v>
          </cell>
          <cell r="C741" t="str">
            <v>JGO</v>
          </cell>
          <cell r="D741">
            <v>0</v>
          </cell>
        </row>
        <row r="742">
          <cell r="A742" t="str">
            <v>1.10.9</v>
          </cell>
          <cell r="B742" t="str">
            <v>ENCHAPE EN PIEDRA CREMA</v>
          </cell>
          <cell r="C742" t="str">
            <v>M2</v>
          </cell>
          <cell r="D742">
            <v>0</v>
          </cell>
        </row>
        <row r="743">
          <cell r="A743" t="str">
            <v>1.10.10</v>
          </cell>
          <cell r="B743" t="str">
            <v>ENCHAPE EN PIEDRA MUÑECA</v>
          </cell>
          <cell r="C743" t="str">
            <v>M2</v>
          </cell>
          <cell r="D743">
            <v>0</v>
          </cell>
        </row>
        <row r="744">
          <cell r="A744" t="str">
            <v>1.10.11</v>
          </cell>
          <cell r="B744" t="str">
            <v>ENCHAPE EN PIEDRA SANTA ROSEÑA O SIMILAR</v>
          </cell>
          <cell r="C744" t="str">
            <v>M2</v>
          </cell>
          <cell r="D744">
            <v>0</v>
          </cell>
        </row>
        <row r="745">
          <cell r="A745" t="str">
            <v>1.10.14</v>
          </cell>
          <cell r="B745" t="str">
            <v>REJILLAS DE PISO SOSCO 4*4*3 ALUMINIO</v>
          </cell>
          <cell r="C745" t="str">
            <v>UN</v>
          </cell>
          <cell r="D745">
            <v>0</v>
          </cell>
        </row>
        <row r="746">
          <cell r="A746" t="str">
            <v>1.10.15</v>
          </cell>
          <cell r="B746" t="str">
            <v>REJILLAS DE PISO SOSCO 5*5*4 ALUMINIO</v>
          </cell>
          <cell r="C746" t="str">
            <v>UN</v>
          </cell>
          <cell r="D746">
            <v>0</v>
          </cell>
        </row>
        <row r="747">
          <cell r="A747" t="str">
            <v>1.10.16</v>
          </cell>
          <cell r="B747" t="str">
            <v>REJILLAS PLANA BRONCE 20*20</v>
          </cell>
          <cell r="C747" t="str">
            <v>UN</v>
          </cell>
          <cell r="D747">
            <v>0</v>
          </cell>
        </row>
        <row r="748">
          <cell r="A748" t="str">
            <v>1.10.17</v>
          </cell>
          <cell r="B748" t="str">
            <v>REJILLAS PLASTICAS SOSCO 4*4*3</v>
          </cell>
          <cell r="C748" t="str">
            <v>UN</v>
          </cell>
          <cell r="D748">
            <v>0</v>
          </cell>
        </row>
        <row r="749">
          <cell r="A749" t="str">
            <v>1.10.18</v>
          </cell>
          <cell r="B749" t="str">
            <v>REJILLAS PLASTICA SOSCO 5*3</v>
          </cell>
          <cell r="C749" t="str">
            <v>UN</v>
          </cell>
          <cell r="D749">
            <v>0</v>
          </cell>
        </row>
        <row r="750">
          <cell r="A750" t="str">
            <v>1.10.19</v>
          </cell>
          <cell r="B750" t="str">
            <v>REJILLAS CUPULA TRAGANTE 6*4</v>
          </cell>
          <cell r="C750" t="str">
            <v>UN</v>
          </cell>
          <cell r="D750">
            <v>0</v>
          </cell>
        </row>
        <row r="751">
          <cell r="A751" t="str">
            <v>1.10.20</v>
          </cell>
          <cell r="B751" t="str">
            <v>REJILLAS CUPULA TRAGANTE 5*3</v>
          </cell>
          <cell r="C751" t="str">
            <v>UN</v>
          </cell>
          <cell r="D751">
            <v>0</v>
          </cell>
        </row>
        <row r="752">
          <cell r="A752" t="str">
            <v>1.10.21</v>
          </cell>
          <cell r="B752" t="str">
            <v>REJILLAS VENTILACION 20*20 ALUMINIO</v>
          </cell>
          <cell r="C752" t="str">
            <v>UN</v>
          </cell>
          <cell r="D752">
            <v>0</v>
          </cell>
        </row>
        <row r="753">
          <cell r="A753" t="str">
            <v>1.10.22</v>
          </cell>
          <cell r="B753" t="str">
            <v>TUBO CORTINA DUCHA</v>
          </cell>
          <cell r="C753" t="str">
            <v>UN</v>
          </cell>
          <cell r="D753">
            <v>0</v>
          </cell>
        </row>
        <row r="754">
          <cell r="A754" t="str">
            <v>1.11.1</v>
          </cell>
          <cell r="B754" t="str">
            <v>PISO TABLON GRESS 25 X 25</v>
          </cell>
          <cell r="C754" t="str">
            <v>M2</v>
          </cell>
          <cell r="D754">
            <v>0</v>
          </cell>
        </row>
        <row r="755">
          <cell r="A755" t="str">
            <v>1.11.2</v>
          </cell>
          <cell r="B755" t="str">
            <v>GUARDESCOBA EN PINO</v>
          </cell>
          <cell r="C755" t="str">
            <v>ML</v>
          </cell>
          <cell r="D755">
            <v>0</v>
          </cell>
        </row>
        <row r="756">
          <cell r="A756" t="str">
            <v>1.11.3</v>
          </cell>
          <cell r="B756" t="str">
            <v>BOCA PUERTA EN GRANITO PULIDO</v>
          </cell>
          <cell r="C756" t="str">
            <v>ML</v>
          </cell>
          <cell r="D756">
            <v>0</v>
          </cell>
        </row>
        <row r="757">
          <cell r="A757" t="str">
            <v>1.11.4</v>
          </cell>
          <cell r="B757" t="str">
            <v>BOCA PUERTA EN GRANITO SIN PULIDO</v>
          </cell>
          <cell r="C757" t="str">
            <v>ML</v>
          </cell>
          <cell r="D757">
            <v>0</v>
          </cell>
        </row>
        <row r="758">
          <cell r="A758" t="str">
            <v>1.11.5</v>
          </cell>
          <cell r="B758" t="str">
            <v>PULIDA Y DESTRONADO DE PISO EN BALDOSIN DE CEMENTO</v>
          </cell>
          <cell r="C758" t="str">
            <v>M2</v>
          </cell>
          <cell r="D758">
            <v>0</v>
          </cell>
        </row>
        <row r="759">
          <cell r="A759" t="str">
            <v>1.11.6</v>
          </cell>
          <cell r="B759" t="str">
            <v>PULIDAD DE PISO EN MARMOL</v>
          </cell>
          <cell r="C759" t="str">
            <v>M2</v>
          </cell>
          <cell r="D759">
            <v>0</v>
          </cell>
        </row>
        <row r="760">
          <cell r="A760" t="str">
            <v>1.11.7</v>
          </cell>
          <cell r="B760" t="str">
            <v>ALISTADO ENDURECIDO</v>
          </cell>
          <cell r="C760" t="str">
            <v>M2</v>
          </cell>
          <cell r="D760">
            <v>0</v>
          </cell>
        </row>
        <row r="761">
          <cell r="A761" t="str">
            <v>1.11.8</v>
          </cell>
          <cell r="B761" t="str">
            <v>ALISTADO PARA LISTÓN</v>
          </cell>
          <cell r="C761" t="str">
            <v>M2</v>
          </cell>
          <cell r="D761">
            <v>0</v>
          </cell>
        </row>
        <row r="762">
          <cell r="A762" t="str">
            <v>1.11.9</v>
          </cell>
          <cell r="B762" t="str">
            <v>ALISTADO TERRAZAS 0.08</v>
          </cell>
          <cell r="C762" t="str">
            <v>M2</v>
          </cell>
          <cell r="D762">
            <v>0</v>
          </cell>
        </row>
        <row r="763">
          <cell r="A763" t="str">
            <v>1.11.10</v>
          </cell>
          <cell r="B763" t="str">
            <v>CAÑUELA CONCRETO .20X.12</v>
          </cell>
          <cell r="C763" t="str">
            <v>ML</v>
          </cell>
          <cell r="D763">
            <v>0</v>
          </cell>
        </row>
        <row r="764">
          <cell r="A764" t="str">
            <v>1.11.11</v>
          </cell>
          <cell r="B764" t="str">
            <v>ADOQUÍN CONCRETO 6 CM</v>
          </cell>
          <cell r="C764" t="str">
            <v>M2</v>
          </cell>
          <cell r="D764">
            <v>0</v>
          </cell>
        </row>
        <row r="765">
          <cell r="A765" t="str">
            <v>1.11.12</v>
          </cell>
          <cell r="B765" t="str">
            <v>ADOQUÍN CONCRETO 8 CM</v>
          </cell>
          <cell r="C765" t="str">
            <v>M2</v>
          </cell>
          <cell r="D765">
            <v>0</v>
          </cell>
        </row>
        <row r="766">
          <cell r="A766" t="str">
            <v>1.11.13</v>
          </cell>
          <cell r="B766" t="str">
            <v>PIRLANES ALUMINIO</v>
          </cell>
          <cell r="C766" t="str">
            <v>ML</v>
          </cell>
          <cell r="D766">
            <v>0</v>
          </cell>
        </row>
        <row r="767">
          <cell r="A767" t="str">
            <v>1.11.14</v>
          </cell>
          <cell r="B767" t="str">
            <v>PIRLANES LADRILLO</v>
          </cell>
          <cell r="C767" t="str">
            <v>ML</v>
          </cell>
          <cell r="D767">
            <v>0</v>
          </cell>
        </row>
        <row r="768">
          <cell r="A768" t="str">
            <v>1.11.15</v>
          </cell>
          <cell r="B768" t="str">
            <v xml:space="preserve"> PISO EN GRAMA</v>
          </cell>
          <cell r="C768" t="str">
            <v>M2</v>
          </cell>
          <cell r="D768">
            <v>0</v>
          </cell>
        </row>
        <row r="769">
          <cell r="A769" t="str">
            <v>1.11.16</v>
          </cell>
          <cell r="B769" t="str">
            <v xml:space="preserve"> PISO EN POLVO DE LADRILLO</v>
          </cell>
          <cell r="C769" t="str">
            <v>M3</v>
          </cell>
          <cell r="D769">
            <v>0</v>
          </cell>
        </row>
        <row r="770">
          <cell r="A770" t="str">
            <v>1.11.17</v>
          </cell>
          <cell r="B770" t="str">
            <v xml:space="preserve"> PISO VINILO PISOPAK 1.6MM</v>
          </cell>
          <cell r="C770" t="str">
            <v>M2</v>
          </cell>
          <cell r="D770">
            <v>0</v>
          </cell>
        </row>
        <row r="771">
          <cell r="A771" t="str">
            <v>1.11.19</v>
          </cell>
          <cell r="B771" t="str">
            <v>PLACA BASE EN CONCRETO E= 0.08 2500 PSI</v>
          </cell>
          <cell r="C771" t="str">
            <v>M2</v>
          </cell>
          <cell r="D771">
            <v>0</v>
          </cell>
        </row>
        <row r="772">
          <cell r="A772" t="str">
            <v>1.11.20</v>
          </cell>
          <cell r="B772" t="str">
            <v>PLACA BASE EN CONCRETO E=0.10 2500 PSI</v>
          </cell>
          <cell r="C772" t="str">
            <v>M2</v>
          </cell>
          <cell r="D772">
            <v>0</v>
          </cell>
        </row>
        <row r="773">
          <cell r="A773" t="str">
            <v>6.4.2.129</v>
          </cell>
          <cell r="B773" t="str">
            <v>PINTURA EPOXICA PARA MUROS A DOS MANOS</v>
          </cell>
          <cell r="C773" t="str">
            <v>M2</v>
          </cell>
          <cell r="D773">
            <v>0</v>
          </cell>
        </row>
        <row r="774">
          <cell r="A774" t="str">
            <v>1.11.21</v>
          </cell>
          <cell r="B774" t="str">
            <v>POYOS COCINA Y BASE MUEBLES A=0.60 M E=0.08 m</v>
          </cell>
          <cell r="C774" t="str">
            <v>ML</v>
          </cell>
          <cell r="D774">
            <v>0</v>
          </cell>
        </row>
        <row r="775">
          <cell r="A775" t="str">
            <v>1.11.22</v>
          </cell>
          <cell r="B775" t="str">
            <v>ALISTADO PISO E=0.04 - 1:5</v>
          </cell>
          <cell r="C775" t="str">
            <v>M2</v>
          </cell>
          <cell r="D775">
            <v>0</v>
          </cell>
        </row>
        <row r="776">
          <cell r="A776" t="str">
            <v>1.11.23</v>
          </cell>
          <cell r="B776" t="str">
            <v>ALISTADO PENDIENTADO E IMPERMEABILIZADO E=0.04 - 1:3</v>
          </cell>
          <cell r="C776" t="str">
            <v>M2</v>
          </cell>
          <cell r="D776">
            <v>0</v>
          </cell>
        </row>
        <row r="777">
          <cell r="A777" t="str">
            <v>1.11.24</v>
          </cell>
          <cell r="B777" t="str">
            <v>BALDOSIN DE GRANITO No. 5  30*30*1.7</v>
          </cell>
          <cell r="C777" t="str">
            <v>M2</v>
          </cell>
          <cell r="D777">
            <v>0</v>
          </cell>
        </row>
        <row r="778">
          <cell r="A778" t="str">
            <v>1.11.25</v>
          </cell>
          <cell r="B778" t="str">
            <v xml:space="preserve">  BALDOSIN DE CEMENTO 25*25</v>
          </cell>
          <cell r="C778" t="str">
            <v>M2</v>
          </cell>
          <cell r="D778">
            <v>0</v>
          </cell>
        </row>
        <row r="779">
          <cell r="A779" t="str">
            <v>1.11.26</v>
          </cell>
          <cell r="B779" t="str">
            <v>PISO PLANCHUELA DE MARMOL BRECCIA</v>
          </cell>
          <cell r="C779" t="str">
            <v>M2</v>
          </cell>
          <cell r="D779">
            <v>0</v>
          </cell>
        </row>
        <row r="780">
          <cell r="A780" t="str">
            <v>1.11.28</v>
          </cell>
          <cell r="B780" t="str">
            <v>TABLETA DE GRES 20*20</v>
          </cell>
          <cell r="C780" t="str">
            <v>M2</v>
          </cell>
          <cell r="D780">
            <v>0</v>
          </cell>
        </row>
        <row r="781">
          <cell r="A781" t="str">
            <v>1.11.29</v>
          </cell>
          <cell r="B781" t="str">
            <v>PISO CERAMICA  20,5*20,5</v>
          </cell>
          <cell r="C781" t="str">
            <v>M2</v>
          </cell>
          <cell r="D781">
            <v>0</v>
          </cell>
        </row>
        <row r="782">
          <cell r="A782" t="str">
            <v>1.11.30</v>
          </cell>
          <cell r="B782" t="str">
            <v>PISO CERAMICA 30*30</v>
          </cell>
          <cell r="C782" t="str">
            <v>M2</v>
          </cell>
          <cell r="D782">
            <v>0</v>
          </cell>
        </row>
        <row r="783">
          <cell r="A783" t="str">
            <v>1.11.31</v>
          </cell>
          <cell r="B783" t="str">
            <v>ADOQUIN GRES PEATONAL 10*20*2.5</v>
          </cell>
          <cell r="C783" t="str">
            <v>M2</v>
          </cell>
          <cell r="D783">
            <v>0</v>
          </cell>
        </row>
        <row r="784">
          <cell r="A784" t="str">
            <v>1.11.32</v>
          </cell>
          <cell r="B784" t="str">
            <v xml:space="preserve"> ADOQUIN GRES VEHICULAR 10*20*5</v>
          </cell>
          <cell r="C784" t="str">
            <v>M2</v>
          </cell>
          <cell r="D784">
            <v>0</v>
          </cell>
        </row>
        <row r="785">
          <cell r="A785" t="str">
            <v>1.11.33</v>
          </cell>
          <cell r="B785" t="str">
            <v xml:space="preserve"> ADOQUIN GRES VEHICULAR 10*20*5</v>
          </cell>
          <cell r="C785" t="str">
            <v>M2</v>
          </cell>
          <cell r="D785">
            <v>0</v>
          </cell>
        </row>
        <row r="786">
          <cell r="A786" t="str">
            <v>1.11.34</v>
          </cell>
          <cell r="B786" t="str">
            <v>PISO GRANITO PULIDO</v>
          </cell>
          <cell r="C786" t="str">
            <v>M2</v>
          </cell>
          <cell r="D786">
            <v>0</v>
          </cell>
        </row>
        <row r="787">
          <cell r="A787" t="str">
            <v>1.11.35</v>
          </cell>
          <cell r="B787" t="str">
            <v>PISO EN GRANITO LAVADO</v>
          </cell>
          <cell r="C787" t="str">
            <v>M2</v>
          </cell>
          <cell r="D787">
            <v>0</v>
          </cell>
        </row>
        <row r="788">
          <cell r="A788" t="str">
            <v>1.11.36</v>
          </cell>
          <cell r="B788" t="str">
            <v>PISO LISTON MADERA M.H. AMARILLO E= 0.08 M</v>
          </cell>
          <cell r="C788" t="str">
            <v>M2</v>
          </cell>
          <cell r="D788">
            <v>0</v>
          </cell>
        </row>
        <row r="789">
          <cell r="A789" t="str">
            <v>1.11.37</v>
          </cell>
          <cell r="B789" t="str">
            <v xml:space="preserve"> PISO ALFOMBRA RESIDENCIAL ALFA BERBER O SIMILAR</v>
          </cell>
          <cell r="C789" t="str">
            <v>M2</v>
          </cell>
          <cell r="D789">
            <v>0</v>
          </cell>
        </row>
        <row r="790">
          <cell r="A790" t="str">
            <v>1.11.38</v>
          </cell>
          <cell r="B790" t="str">
            <v>PISO ALFOMBRA RESIDENCIAL TERUEL 7 mm O SIMILAR</v>
          </cell>
          <cell r="C790" t="str">
            <v>M2</v>
          </cell>
          <cell r="D790">
            <v>0</v>
          </cell>
        </row>
        <row r="791">
          <cell r="A791" t="str">
            <v>1.11.39</v>
          </cell>
          <cell r="B791" t="str">
            <v>PASOS ESCALERA GRAVILLA LAVADA</v>
          </cell>
          <cell r="C791" t="str">
            <v>ML</v>
          </cell>
          <cell r="D791">
            <v>0</v>
          </cell>
        </row>
        <row r="792">
          <cell r="A792" t="str">
            <v>1.11.40</v>
          </cell>
          <cell r="B792" t="str">
            <v>PASO ESCALERA GRANITO</v>
          </cell>
          <cell r="C792" t="str">
            <v>ML</v>
          </cell>
          <cell r="D792">
            <v>0</v>
          </cell>
        </row>
        <row r="793">
          <cell r="A793" t="str">
            <v>1.11.41</v>
          </cell>
          <cell r="B793" t="str">
            <v>GUARDAESCOBA  GRANITO</v>
          </cell>
          <cell r="C793" t="str">
            <v>ML</v>
          </cell>
          <cell r="D793">
            <v>0</v>
          </cell>
        </row>
        <row r="794">
          <cell r="A794" t="str">
            <v>1.11.42</v>
          </cell>
          <cell r="B794" t="str">
            <v>GUARDAESCOBA BALDOSIN</v>
          </cell>
          <cell r="C794" t="str">
            <v>ML</v>
          </cell>
          <cell r="D794">
            <v>0</v>
          </cell>
        </row>
        <row r="795">
          <cell r="A795" t="str">
            <v>1.11.43</v>
          </cell>
          <cell r="B795" t="str">
            <v>GUARDAESCOBA GRAVILLA LAVADA</v>
          </cell>
          <cell r="C795" t="str">
            <v>ML</v>
          </cell>
          <cell r="D795">
            <v>0</v>
          </cell>
        </row>
        <row r="796">
          <cell r="A796" t="str">
            <v>1.11.44</v>
          </cell>
          <cell r="B796" t="str">
            <v xml:space="preserve"> GUARDAESCOBA VIROLA 8 CM</v>
          </cell>
          <cell r="C796" t="str">
            <v>ML</v>
          </cell>
          <cell r="D796">
            <v>0</v>
          </cell>
        </row>
        <row r="797">
          <cell r="A797" t="str">
            <v>1.11.45</v>
          </cell>
          <cell r="B797" t="str">
            <v>GUARDAESCOBA VINISOL 7 CM</v>
          </cell>
          <cell r="C797" t="str">
            <v>ML</v>
          </cell>
          <cell r="D797">
            <v>0</v>
          </cell>
        </row>
        <row r="798">
          <cell r="A798" t="str">
            <v>1.12.1</v>
          </cell>
          <cell r="B798" t="str">
            <v xml:space="preserve"> SUMINISTRO E INSTALACIÓN IMPERMEABILIZACION EN MANTO ASFALTICO PARA PLACAS Y TERRAZAS</v>
          </cell>
          <cell r="C798" t="str">
            <v>M2</v>
          </cell>
          <cell r="D798">
            <v>0</v>
          </cell>
        </row>
        <row r="799">
          <cell r="A799" t="str">
            <v>1.12.2</v>
          </cell>
          <cell r="B799" t="str">
            <v>SUMINISTRO E INSTALACIÓN IMPERMEABILIZACION EN MANTO ASFALTICO PARA CANALES Y VIGACANALES</v>
          </cell>
          <cell r="C799" t="str">
            <v>M2</v>
          </cell>
          <cell r="D799">
            <v>0</v>
          </cell>
        </row>
        <row r="800">
          <cell r="A800" t="str">
            <v>1.12.4</v>
          </cell>
          <cell r="B800" t="str">
            <v xml:space="preserve"> SUMINISTRO E INSTALACIÓN CUBIERTA EN TEJA FIBROCEMENTO NUMERO 6</v>
          </cell>
          <cell r="C800" t="str">
            <v>M2</v>
          </cell>
          <cell r="D800">
            <v>0</v>
          </cell>
        </row>
        <row r="801">
          <cell r="A801" t="str">
            <v>1.12.5</v>
          </cell>
          <cell r="B801" t="str">
            <v xml:space="preserve"> SUMINISTRO E INSTALACIÓN CUBIERTA EN TEJA FIBROCEMENTO NUMERO 8</v>
          </cell>
          <cell r="C801" t="str">
            <v>M2</v>
          </cell>
          <cell r="D801">
            <v>0</v>
          </cell>
        </row>
        <row r="802">
          <cell r="A802" t="str">
            <v>1.12.6</v>
          </cell>
          <cell r="B802" t="str">
            <v>SUMINISTRO E INSTALACIÓN CUBIERTA EN TEJA FIBROCEMENTO NUMERO 10</v>
          </cell>
          <cell r="C802" t="str">
            <v>M2</v>
          </cell>
          <cell r="D802">
            <v>0</v>
          </cell>
        </row>
        <row r="803">
          <cell r="A803" t="str">
            <v>1.12.7</v>
          </cell>
          <cell r="B803" t="str">
            <v xml:space="preserve"> SUMINISTRO E INSTALACIÓN CUBIERTA EN TEJA FIBROCEMENTO TEJA 1000</v>
          </cell>
          <cell r="C803" t="str">
            <v>M2</v>
          </cell>
          <cell r="D803">
            <v>0</v>
          </cell>
        </row>
        <row r="804">
          <cell r="A804" t="str">
            <v>1.12.8</v>
          </cell>
          <cell r="B804" t="str">
            <v>SUMINISTRO E INSTALACIÓN CUBIERTA EN TEJA TECHOLINE</v>
          </cell>
          <cell r="C804" t="str">
            <v>M2</v>
          </cell>
          <cell r="D804">
            <v>0</v>
          </cell>
        </row>
        <row r="805">
          <cell r="A805" t="str">
            <v>1.12.9</v>
          </cell>
          <cell r="B805" t="str">
            <v>SUMINISTRO E INSTALACIÓN CANAL EN LAMINA CAL. 22</v>
          </cell>
          <cell r="C805" t="str">
            <v>ML</v>
          </cell>
          <cell r="D805">
            <v>0</v>
          </cell>
        </row>
        <row r="806">
          <cell r="A806" t="str">
            <v>1.12.10</v>
          </cell>
          <cell r="B806" t="str">
            <v>SUMINISTRO E INSTALACIÓN BAJANTE EN LAMINA 12 X 6  CAL. 22</v>
          </cell>
          <cell r="C806" t="str">
            <v>ML</v>
          </cell>
          <cell r="D806">
            <v>0</v>
          </cell>
        </row>
        <row r="807">
          <cell r="A807" t="str">
            <v>1.12.11</v>
          </cell>
          <cell r="B807" t="str">
            <v xml:space="preserve"> SUMINISTRO E INSTALACIÓN CANAL PLASTICA  ALL 3 M</v>
          </cell>
          <cell r="C807" t="str">
            <v>ML</v>
          </cell>
          <cell r="D807">
            <v>0</v>
          </cell>
        </row>
        <row r="808">
          <cell r="A808" t="str">
            <v>1.12.12</v>
          </cell>
          <cell r="B808" t="str">
            <v>SUMINISTRO E INSTALACIÓN BAJANTE PLASTICA ALL X 3M</v>
          </cell>
          <cell r="C808" t="str">
            <v>ML</v>
          </cell>
          <cell r="D808">
            <v>0</v>
          </cell>
        </row>
        <row r="809">
          <cell r="A809" t="str">
            <v>1.12.13</v>
          </cell>
          <cell r="B809" t="str">
            <v>SUMINISTRO E INSTALACIÓN CUBIERTA LAMINA POLICARBONATO  Cal. 6 mm</v>
          </cell>
          <cell r="C809" t="str">
            <v>M2</v>
          </cell>
          <cell r="D809">
            <v>0</v>
          </cell>
        </row>
        <row r="810">
          <cell r="A810" t="str">
            <v>1.12.14</v>
          </cell>
          <cell r="B810" t="str">
            <v xml:space="preserve"> SUMINISTRO E INSTALACIÓN CUBIERTA ARQUITECTONICA EN ACERO</v>
          </cell>
          <cell r="C810" t="str">
            <v>M2</v>
          </cell>
          <cell r="D810">
            <v>0</v>
          </cell>
        </row>
        <row r="811">
          <cell r="A811" t="str">
            <v>1.12.15</v>
          </cell>
          <cell r="B811" t="str">
            <v>SUMINISTRO E INSTALACIÓN CUBIERTA TEJA ONDULADA THERMOACUSTICA 0.83 X 3.05</v>
          </cell>
          <cell r="C811" t="str">
            <v>M2</v>
          </cell>
          <cell r="D811">
            <v>0</v>
          </cell>
        </row>
        <row r="812">
          <cell r="A812" t="str">
            <v>1.12.16</v>
          </cell>
          <cell r="B812" t="str">
            <v>SUMINISTRO E INSTALACIÓN CUBIERTA EN TEJA PANEL METÁLICO DE ALUZINC - ALUZINC CAL 26 TIPO SANDUCHE, CON POLIURETANO EXPANDIDO DE ALTA DENSIDAD, ACABADO EN PINTURA POLIESTER HORNEADA EN AMBAS CARAS. ESPESOR DE 2``</v>
          </cell>
          <cell r="C812" t="str">
            <v>M2</v>
          </cell>
          <cell r="D812">
            <v>0</v>
          </cell>
        </row>
        <row r="813">
          <cell r="A813" t="str">
            <v>1.12.17</v>
          </cell>
          <cell r="B813" t="str">
            <v>SUMINISTRO E INSTALACIÓN PERFILERIA METALICA PARA ESTRUCTURA DE CUBIERTA. DIMENSIONES Y CALIBRES SEGÚN DISEÑO</v>
          </cell>
          <cell r="C813" t="str">
            <v>M2</v>
          </cell>
          <cell r="D813">
            <v>0</v>
          </cell>
        </row>
        <row r="814">
          <cell r="A814" t="str">
            <v>1.12.18</v>
          </cell>
          <cell r="B814" t="str">
            <v xml:space="preserve"> BAJANTE PAVCO</v>
          </cell>
          <cell r="C814" t="str">
            <v>ML</v>
          </cell>
          <cell r="D814">
            <v>0</v>
          </cell>
        </row>
        <row r="815">
          <cell r="A815" t="str">
            <v>1.12.19</v>
          </cell>
          <cell r="B815" t="str">
            <v>CANAL PAVCO AMAZONA</v>
          </cell>
          <cell r="C815" t="str">
            <v>ML</v>
          </cell>
          <cell r="D815">
            <v>0</v>
          </cell>
        </row>
        <row r="816">
          <cell r="A816" t="str">
            <v>1.12.20</v>
          </cell>
          <cell r="B816" t="str">
            <v xml:space="preserve"> CANAL PAVCO RAINGO</v>
          </cell>
          <cell r="C816" t="str">
            <v>ML</v>
          </cell>
          <cell r="D816">
            <v>0</v>
          </cell>
        </row>
        <row r="817">
          <cell r="A817" t="str">
            <v>1.12.21</v>
          </cell>
          <cell r="B817" t="str">
            <v>1.12.21   CANAL PVC 3</v>
          </cell>
          <cell r="C817" t="str">
            <v>ML</v>
          </cell>
          <cell r="D817">
            <v>0</v>
          </cell>
        </row>
        <row r="818">
          <cell r="A818" t="str">
            <v>1.12.22</v>
          </cell>
          <cell r="B818" t="str">
            <v>CUBIERTA CORPATECHO CORPACERO</v>
          </cell>
          <cell r="C818" t="str">
            <v>M2</v>
          </cell>
          <cell r="D818">
            <v>0</v>
          </cell>
        </row>
        <row r="819">
          <cell r="A819" t="str">
            <v>1.12.23</v>
          </cell>
          <cell r="B819" t="str">
            <v>CUBIERTA SENCILLA HUNTER DOUGLAS</v>
          </cell>
          <cell r="C819" t="str">
            <v>M2</v>
          </cell>
          <cell r="D819">
            <v>0</v>
          </cell>
        </row>
        <row r="820">
          <cell r="A820" t="str">
            <v>1.12.24</v>
          </cell>
          <cell r="B820" t="str">
            <v>CUBIERTA TEJA CALIFORNIA DINALSA</v>
          </cell>
          <cell r="C820" t="str">
            <v>M2</v>
          </cell>
          <cell r="D820">
            <v>0</v>
          </cell>
        </row>
        <row r="821">
          <cell r="A821" t="str">
            <v>1.12.25</v>
          </cell>
          <cell r="B821" t="str">
            <v>CUBIERTA TEJA DURALUM 812 DINALSA</v>
          </cell>
          <cell r="C821" t="str">
            <v>M2</v>
          </cell>
          <cell r="D821">
            <v>0</v>
          </cell>
        </row>
        <row r="822">
          <cell r="A822" t="str">
            <v>1.12.26</v>
          </cell>
          <cell r="B822" t="str">
            <v xml:space="preserve">  ESTRUCTURA DE MADERA P/TEJA DE BARRO</v>
          </cell>
          <cell r="C822" t="str">
            <v>ML</v>
          </cell>
          <cell r="D822">
            <v>0</v>
          </cell>
        </row>
        <row r="823">
          <cell r="A823" t="str">
            <v>1.12.27</v>
          </cell>
          <cell r="B823" t="str">
            <v>ESTRUCTURA DE MADERA P/TEJA FIBROCEMENTO</v>
          </cell>
          <cell r="C823" t="str">
            <v>ML</v>
          </cell>
          <cell r="D823">
            <v>0</v>
          </cell>
        </row>
        <row r="824">
          <cell r="A824" t="str">
            <v>1.12.28</v>
          </cell>
          <cell r="B824" t="str">
            <v>ESTRUCTURA METÁLICA P/TEJA FIBROCEMENTO</v>
          </cell>
          <cell r="C824" t="str">
            <v>ML</v>
          </cell>
          <cell r="D824">
            <v>0</v>
          </cell>
        </row>
        <row r="825">
          <cell r="A825" t="str">
            <v>1.12.29</v>
          </cell>
          <cell r="B825" t="str">
            <v xml:space="preserve"> IMPERMEABILIZACIÓN AUTOPROTEGIDA</v>
          </cell>
          <cell r="C825" t="str">
            <v>ML</v>
          </cell>
          <cell r="D825">
            <v>0</v>
          </cell>
        </row>
        <row r="826">
          <cell r="A826" t="str">
            <v>1.12.30</v>
          </cell>
          <cell r="B826" t="str">
            <v>SHINGLE CON IMPERMEABILIZANTE</v>
          </cell>
          <cell r="C826" t="str">
            <v>M2</v>
          </cell>
          <cell r="D826">
            <v>0</v>
          </cell>
        </row>
        <row r="827">
          <cell r="A827" t="str">
            <v>1.12.31</v>
          </cell>
          <cell r="B827" t="str">
            <v>TRAGANTES  6</v>
          </cell>
          <cell r="C827" t="str">
            <v>UN</v>
          </cell>
          <cell r="D827">
            <v>0</v>
          </cell>
        </row>
        <row r="828">
          <cell r="A828" t="str">
            <v>1.12.32</v>
          </cell>
          <cell r="B828" t="str">
            <v>SUMINISTRO E INSTALACIÓN CANALETA 90 L= 4.50 mts.</v>
          </cell>
          <cell r="C828" t="str">
            <v>M2</v>
          </cell>
          <cell r="D828">
            <v>0</v>
          </cell>
        </row>
        <row r="829">
          <cell r="A829" t="str">
            <v>1.12.33</v>
          </cell>
          <cell r="B829" t="str">
            <v>SUMINISTRO E INSTALACIÓN CANALETA 90 L= 5.00</v>
          </cell>
          <cell r="C829" t="str">
            <v>M2</v>
          </cell>
          <cell r="D829">
            <v>0</v>
          </cell>
        </row>
        <row r="830">
          <cell r="A830" t="str">
            <v>1.12.34</v>
          </cell>
          <cell r="B830" t="str">
            <v>SUMINISTRO E INSTALACIÓN CANALETA 90 L= 6.00 mts.</v>
          </cell>
          <cell r="C830" t="str">
            <v>M2</v>
          </cell>
          <cell r="D830">
            <v>0</v>
          </cell>
        </row>
        <row r="831">
          <cell r="A831" t="str">
            <v>1.12.35</v>
          </cell>
          <cell r="B831" t="str">
            <v xml:space="preserve"> SUMINISTRO E INSTALACIÓN CANALETA 90 L=  7.00 mts.</v>
          </cell>
          <cell r="C831" t="str">
            <v>M2</v>
          </cell>
          <cell r="D831">
            <v>0</v>
          </cell>
        </row>
        <row r="832">
          <cell r="A832" t="str">
            <v>1.12.36</v>
          </cell>
          <cell r="B832" t="str">
            <v>SUMINISTRO E INSTALACIÓN CANALETA 90 L= 8.00 mts.</v>
          </cell>
          <cell r="C832" t="str">
            <v>M2</v>
          </cell>
          <cell r="D832">
            <v>0</v>
          </cell>
        </row>
        <row r="833">
          <cell r="A833" t="str">
            <v>1.12.37</v>
          </cell>
          <cell r="B833" t="str">
            <v xml:space="preserve"> SUMINISTRO E INSTALACIÓN CANALETA 90 L= 9.00 mts.</v>
          </cell>
          <cell r="C833" t="str">
            <v>M2</v>
          </cell>
          <cell r="D833">
            <v>0</v>
          </cell>
        </row>
        <row r="834">
          <cell r="A834" t="str">
            <v>1.12.38</v>
          </cell>
          <cell r="B834" t="str">
            <v>SUMINISTRO E INSTALACIÓN CANALETA 43 L= 3.50 mts.</v>
          </cell>
          <cell r="C834" t="str">
            <v>M2</v>
          </cell>
          <cell r="D834">
            <v>0</v>
          </cell>
        </row>
        <row r="835">
          <cell r="A835" t="str">
            <v>1.12.39</v>
          </cell>
          <cell r="B835" t="str">
            <v>SUMINISTRO E INSTALACIÓN CANALETA 43 L= 4.00 mts.</v>
          </cell>
          <cell r="C835" t="str">
            <v>M2</v>
          </cell>
          <cell r="D835">
            <v>0</v>
          </cell>
        </row>
        <row r="836">
          <cell r="A836" t="str">
            <v>1.12.40</v>
          </cell>
          <cell r="B836" t="str">
            <v>SUMINISTRO E INSTALACIÓN CANALETA 43 L= 4.50 mts.</v>
          </cell>
          <cell r="C836" t="str">
            <v>M2</v>
          </cell>
          <cell r="D836">
            <v>0</v>
          </cell>
        </row>
        <row r="837">
          <cell r="A837" t="str">
            <v>1.12.41</v>
          </cell>
          <cell r="B837" t="str">
            <v xml:space="preserve"> SUMINISTRO E INSTALACIÓN CANALETA 43 L= 5.00 mts.</v>
          </cell>
          <cell r="C837" t="str">
            <v>M2</v>
          </cell>
          <cell r="D837">
            <v>0</v>
          </cell>
        </row>
        <row r="838">
          <cell r="A838" t="str">
            <v>1.12.42</v>
          </cell>
          <cell r="B838" t="str">
            <v>SUMINISTRO E INSTALACIÓN CANALETA 43 L= 5.50 mts.</v>
          </cell>
          <cell r="C838" t="str">
            <v>M2</v>
          </cell>
          <cell r="D838">
            <v>0</v>
          </cell>
        </row>
        <row r="839">
          <cell r="A839" t="str">
            <v>1.12.43</v>
          </cell>
          <cell r="B839" t="str">
            <v>SUMINISTRO E INSTALACIÓN CANALETA 43 L= 6.00 mts.</v>
          </cell>
          <cell r="C839" t="str">
            <v>M2</v>
          </cell>
          <cell r="D839">
            <v>0</v>
          </cell>
        </row>
        <row r="840">
          <cell r="A840" t="str">
            <v>1.12.44</v>
          </cell>
          <cell r="B840" t="str">
            <v>SUMINISTRO E INTALACION CUBIERTA ARQUITECTONICA METALICA TIPO ACESCO O SIMILAR 0.73 X 3.66  M</v>
          </cell>
          <cell r="C840" t="str">
            <v>M2</v>
          </cell>
          <cell r="D840">
            <v>0</v>
          </cell>
        </row>
        <row r="841">
          <cell r="A841" t="str">
            <v>1.12.45</v>
          </cell>
          <cell r="B841" t="str">
            <v>SUMINISTRO E INSTALACIÓN ENTRAMADO PARA TEJA DE BARRO</v>
          </cell>
          <cell r="C841" t="str">
            <v>M2</v>
          </cell>
          <cell r="D841">
            <v>0</v>
          </cell>
        </row>
        <row r="842">
          <cell r="A842" t="str">
            <v>1.12.46</v>
          </cell>
          <cell r="B842" t="str">
            <v>SUMINISTRO E INSTALACIÓN ENTRAMADO PARA TEJA  ESPAÑOLA EN FIBROCEMENTO</v>
          </cell>
          <cell r="C842" t="str">
            <v>M2</v>
          </cell>
          <cell r="D842">
            <v>0</v>
          </cell>
        </row>
        <row r="843">
          <cell r="A843" t="str">
            <v>1.12.47</v>
          </cell>
          <cell r="B843" t="str">
            <v>SUMINISTRO E INSTALACIÓN ENTRAMADO PARA TEJA  ONDULADA</v>
          </cell>
          <cell r="C843" t="str">
            <v>M2</v>
          </cell>
          <cell r="D843">
            <v>0</v>
          </cell>
        </row>
        <row r="844">
          <cell r="A844" t="str">
            <v>1.12.48</v>
          </cell>
          <cell r="B844" t="str">
            <v>SUMINISTRO E INSTALACIÓN CABALLETE ARTICULADO TEJA ESPAÑOLA EN FIBROCEMENTO</v>
          </cell>
          <cell r="C844" t="str">
            <v>ML</v>
          </cell>
          <cell r="D844">
            <v>0</v>
          </cell>
        </row>
        <row r="845">
          <cell r="A845" t="str">
            <v>1.12.49</v>
          </cell>
          <cell r="B845" t="str">
            <v>ALISTADO E IMPERMEABILIZADO PARA TEJA BARRO</v>
          </cell>
          <cell r="C845" t="str">
            <v>M2</v>
          </cell>
          <cell r="D845">
            <v>0</v>
          </cell>
        </row>
        <row r="846">
          <cell r="A846" t="str">
            <v>1.12.50</v>
          </cell>
          <cell r="B846" t="str">
            <v>AFINADO CUBIERTAS PLANAS</v>
          </cell>
          <cell r="C846" t="str">
            <v>M2</v>
          </cell>
          <cell r="D846">
            <v>0</v>
          </cell>
        </row>
        <row r="847">
          <cell r="A847" t="str">
            <v>1.12.51</v>
          </cell>
          <cell r="B847" t="str">
            <v>SUMINISTRO E INSTALACIÓN TEJA DE BARRO TIPO ESPAÑOLA</v>
          </cell>
          <cell r="C847" t="str">
            <v>M2</v>
          </cell>
          <cell r="D847">
            <v>0</v>
          </cell>
        </row>
        <row r="848">
          <cell r="A848" t="str">
            <v>1.12.52</v>
          </cell>
          <cell r="B848" t="str">
            <v>SUMINISTRO E INSTALACIÓN TEJA  ESPAÑOLA ETERNIT (NO INCLUYE ENTRAMADO)</v>
          </cell>
          <cell r="C848" t="str">
            <v>M2</v>
          </cell>
          <cell r="D848">
            <v>0</v>
          </cell>
        </row>
        <row r="849">
          <cell r="A849" t="str">
            <v>1.12.53</v>
          </cell>
          <cell r="B849" t="str">
            <v>SUMINISTRO E INSTALACION TEJA DE BARRO SOBRE ETERNIT.</v>
          </cell>
          <cell r="C849" t="str">
            <v>M2</v>
          </cell>
          <cell r="D849">
            <v>0</v>
          </cell>
        </row>
        <row r="850">
          <cell r="A850" t="str">
            <v>1.15.4</v>
          </cell>
          <cell r="B850" t="str">
            <v>SUMINISTRO E INSTALACIÓN PUERTA VENTANA EN LAMINA CAL 18 INC. ANTICORR.</v>
          </cell>
          <cell r="C850" t="str">
            <v>M2</v>
          </cell>
          <cell r="D850">
            <v>0</v>
          </cell>
        </row>
        <row r="851">
          <cell r="A851" t="str">
            <v>1.15.5</v>
          </cell>
          <cell r="B851" t="str">
            <v>VENTANA EN ALUMINIO  CORREDIZA</v>
          </cell>
          <cell r="C851" t="str">
            <v>M2</v>
          </cell>
          <cell r="D851">
            <v>0</v>
          </cell>
        </row>
        <row r="852">
          <cell r="A852" t="str">
            <v>1.15.6</v>
          </cell>
          <cell r="B852" t="str">
            <v>VENTANA EN ALUMINIO  PROYECTANTE</v>
          </cell>
          <cell r="C852" t="str">
            <v>M2</v>
          </cell>
          <cell r="D852">
            <v>0</v>
          </cell>
        </row>
        <row r="853">
          <cell r="A853" t="str">
            <v>1.15.7</v>
          </cell>
          <cell r="B853" t="str">
            <v xml:space="preserve"> PUERTA DE ACCESO EN ALUMINIO PERFIL  1 1/2" X 1 1/2"</v>
          </cell>
          <cell r="C853" t="str">
            <v>M2</v>
          </cell>
          <cell r="D853">
            <v>0</v>
          </cell>
        </row>
        <row r="854">
          <cell r="A854" t="str">
            <v>1.15.8</v>
          </cell>
          <cell r="B854" t="str">
            <v>SUMINISTRO E INSTALACIÓN REJA  BANCARIA INC. ANTICORROSIVO</v>
          </cell>
          <cell r="C854" t="str">
            <v>M2</v>
          </cell>
          <cell r="D854">
            <v>0</v>
          </cell>
        </row>
        <row r="855">
          <cell r="A855" t="str">
            <v>1.15.9</v>
          </cell>
          <cell r="B855" t="str">
            <v>SUMINISTRO E INSTALACIÓN REJA EN LAMINA CAL. 18 INC. ANTICORROSIVO</v>
          </cell>
          <cell r="C855" t="str">
            <v>M2</v>
          </cell>
          <cell r="D855">
            <v>0</v>
          </cell>
        </row>
        <row r="856">
          <cell r="A856" t="str">
            <v>1.15.10</v>
          </cell>
          <cell r="B856" t="str">
            <v>ESCALERA DE GATO INC. ANTICORR. TUBO D=1"</v>
          </cell>
          <cell r="C856" t="str">
            <v>M2</v>
          </cell>
          <cell r="D856">
            <v>0</v>
          </cell>
        </row>
        <row r="857">
          <cell r="A857" t="str">
            <v>1.15.11</v>
          </cell>
          <cell r="B857" t="str">
            <v>SUMINISTRO E INSTALACION PUERTA Y MARCO CAL. 18  1 X 2  INCLUYE  ANTICORROSIVO</v>
          </cell>
          <cell r="C857" t="str">
            <v>UN</v>
          </cell>
          <cell r="D857">
            <v>0</v>
          </cell>
        </row>
        <row r="858">
          <cell r="A858" t="str">
            <v>1.15.12</v>
          </cell>
          <cell r="B858" t="str">
            <v xml:space="preserve"> CORREA 2 D=1/2" 1 D=1/2" CELOSIA EN 3/8" INC. ANTICORR.</v>
          </cell>
          <cell r="C858" t="str">
            <v>ML</v>
          </cell>
          <cell r="D858">
            <v>0</v>
          </cell>
        </row>
        <row r="859">
          <cell r="A859" t="str">
            <v>1.15.13</v>
          </cell>
          <cell r="B859" t="str">
            <v>CORREA 2 D=1/2" 1 D=5/8" CELOSIA EN 3/8 INC. ANTICORR.</v>
          </cell>
          <cell r="C859" t="str">
            <v>ML</v>
          </cell>
          <cell r="D859">
            <v>0</v>
          </cell>
        </row>
        <row r="860">
          <cell r="A860" t="str">
            <v>1.15.14</v>
          </cell>
          <cell r="B860" t="str">
            <v>SUMINISTRO E INSTALACION TEMPLETES INC. ANTICORR.</v>
          </cell>
          <cell r="C860" t="str">
            <v>ML</v>
          </cell>
          <cell r="D860">
            <v>0</v>
          </cell>
        </row>
        <row r="861">
          <cell r="A861" t="str">
            <v>1.15.15</v>
          </cell>
          <cell r="B861" t="str">
            <v>DIVISIONES PARA BAÑO EN ALUMINIO Y VIDRIO TEMPLADO DE 0,05 MM</v>
          </cell>
          <cell r="C861" t="str">
            <v>M2</v>
          </cell>
          <cell r="D861">
            <v>0</v>
          </cell>
        </row>
        <row r="862">
          <cell r="A862" t="str">
            <v>1.15.16</v>
          </cell>
          <cell r="B862" t="str">
            <v>DIVISIONES PARA BAÑOS EN ALUMINIO Y ACRILICO 0.05 MM</v>
          </cell>
          <cell r="C862" t="str">
            <v>M2</v>
          </cell>
          <cell r="D862">
            <v>0</v>
          </cell>
        </row>
        <row r="863">
          <cell r="A863" t="str">
            <v>1.16.1</v>
          </cell>
          <cell r="B863" t="str">
            <v>APARATOS SANITARIOS BAJO CONSUMO CON VALVULA ANTIVANDALICA</v>
          </cell>
          <cell r="C863" t="str">
            <v>UN</v>
          </cell>
          <cell r="D863">
            <v>0</v>
          </cell>
        </row>
        <row r="864">
          <cell r="A864" t="str">
            <v>1.16.2</v>
          </cell>
          <cell r="B864" t="str">
            <v>SUMINISTRO E INSTALACION DE SECADOR ELECTRICO PARA MANOS, AUTOMATICO (MANOS LIBRES)</v>
          </cell>
          <cell r="C864" t="str">
            <v>UN</v>
          </cell>
          <cell r="D864">
            <v>0</v>
          </cell>
        </row>
        <row r="865">
          <cell r="A865" t="str">
            <v>1.16.3</v>
          </cell>
          <cell r="B865" t="str">
            <v>SUMINISTRO E INSTALACION DE DISPENSADOR DE JABON</v>
          </cell>
          <cell r="C865" t="str">
            <v>UN</v>
          </cell>
          <cell r="D865">
            <v>0</v>
          </cell>
        </row>
        <row r="866">
          <cell r="A866" t="str">
            <v>1.16.4</v>
          </cell>
          <cell r="B866" t="str">
            <v>SUMINISTRO EN INSTALACION DE PROTECTOR DE PAPEL HIGIENICO</v>
          </cell>
          <cell r="C866" t="str">
            <v>UN</v>
          </cell>
          <cell r="D866">
            <v>0</v>
          </cell>
        </row>
        <row r="867">
          <cell r="A867" t="str">
            <v>1.16.5</v>
          </cell>
          <cell r="B867" t="str">
            <v>SUMINISTRO E INSTALACION DE GABINETES PARA TOALLAS DE PAPEL PARA BAÑOS EN  ACERO INOXIDABLE</v>
          </cell>
          <cell r="C867" t="str">
            <v>UN</v>
          </cell>
          <cell r="D867">
            <v>0</v>
          </cell>
        </row>
        <row r="868">
          <cell r="A868" t="str">
            <v>1.16.6</v>
          </cell>
          <cell r="B868" t="str">
            <v>DUCHA MEZCLADORA BAÑERA TAYRONA O SIMILAR</v>
          </cell>
          <cell r="C868" t="str">
            <v>UN</v>
          </cell>
          <cell r="D868">
            <v>0</v>
          </cell>
        </row>
        <row r="869">
          <cell r="A869" t="str">
            <v>1.16.7</v>
          </cell>
          <cell r="B869" t="str">
            <v>SUMINISTRO E INSTALACIÓN LAVAMANOS ACUACER BLANCO DE COLGAR INC. GRIFERIA</v>
          </cell>
          <cell r="C869" t="str">
            <v>UN</v>
          </cell>
          <cell r="D869">
            <v>0</v>
          </cell>
        </row>
        <row r="870">
          <cell r="A870" t="str">
            <v>1.16.8</v>
          </cell>
          <cell r="B870" t="str">
            <v>SUMINISTRO E INSTALACIÓN LAVAMANOS SOBREPONER ENNA COLOR BLANCO INC. GRIFERIA</v>
          </cell>
          <cell r="C870" t="str">
            <v>UN</v>
          </cell>
          <cell r="D870">
            <v>0</v>
          </cell>
        </row>
        <row r="871">
          <cell r="A871" t="str">
            <v>1.16.9</v>
          </cell>
          <cell r="B871" t="str">
            <v>SUMININISTRO E INSTALACIÓN. LAVAMANOS AVANTI CON PEDESTAL COLOR BLANCO INC. GRIFERIA</v>
          </cell>
          <cell r="C871" t="str">
            <v>UN</v>
          </cell>
          <cell r="D871">
            <v>0</v>
          </cell>
        </row>
        <row r="872">
          <cell r="A872" t="str">
            <v>1.16.10</v>
          </cell>
          <cell r="B872" t="str">
            <v>SUMINISTRO E INSTALACIÓN LAVAMANOS ENSO CON PEDESTAL INC. GRIFERIA</v>
          </cell>
          <cell r="C872" t="str">
            <v>UN</v>
          </cell>
          <cell r="D872">
            <v>0</v>
          </cell>
        </row>
        <row r="873">
          <cell r="A873" t="str">
            <v>1.16.11</v>
          </cell>
          <cell r="B873" t="str">
            <v>SUMINISTRO E INSTALACIÓN SANITARIO AVANTI PLUS BLANCO LAVAMANOS CON PEDESTAL, SANITARIO, GRIFERIA  E INCRUSTACIONES</v>
          </cell>
          <cell r="C873" t="str">
            <v>UN</v>
          </cell>
          <cell r="D873">
            <v>0</v>
          </cell>
        </row>
        <row r="874">
          <cell r="A874" t="str">
            <v>1.16.12</v>
          </cell>
          <cell r="B874" t="str">
            <v>SUMINISTRO E INSTALACIÓN COMBO ACUACER LAVAMANOS, SANITARIO, GRIFERIA  E INCRUSTACIONES</v>
          </cell>
          <cell r="C874" t="str">
            <v>UN</v>
          </cell>
          <cell r="D874">
            <v>0</v>
          </cell>
        </row>
        <row r="875">
          <cell r="A875" t="str">
            <v>1.16.13</v>
          </cell>
          <cell r="B875" t="str">
            <v xml:space="preserve"> SUMINISTRO E INSTALACIÓN COMBO SENSACION LAVAMANOS, SANITARIO, GRIFERIA E INCRUSTACIONES</v>
          </cell>
          <cell r="C875" t="str">
            <v>UN</v>
          </cell>
          <cell r="D875">
            <v>0</v>
          </cell>
        </row>
        <row r="876">
          <cell r="A876" t="str">
            <v>1.16.14</v>
          </cell>
          <cell r="B876" t="str">
            <v xml:space="preserve"> SUMINISTRO E INSTALACIÓN SANITARIO GANAMAX II  LAVAMANOS SEMIPEDESTAL, SANITARIO, GRIFERIA E INCRUSTACIONES</v>
          </cell>
          <cell r="C876" t="str">
            <v>UN</v>
          </cell>
          <cell r="D876">
            <v>0</v>
          </cell>
        </row>
        <row r="877">
          <cell r="A877" t="str">
            <v>1.16.15</v>
          </cell>
          <cell r="B877" t="str">
            <v>SUMINISTRO E INSTALACIÓN ORINAL MEDIANO COMPLETO. GRIF TRADICIONAL CROMO</v>
          </cell>
          <cell r="C877" t="str">
            <v>UN</v>
          </cell>
          <cell r="D877">
            <v>0</v>
          </cell>
        </row>
        <row r="878">
          <cell r="A878" t="str">
            <v>1.16.16</v>
          </cell>
          <cell r="B878" t="str">
            <v>SUMINISTRO E INSTALACIÓN DUCHA SENCILLA</v>
          </cell>
          <cell r="C878" t="str">
            <v>UN</v>
          </cell>
          <cell r="D878">
            <v>0</v>
          </cell>
        </row>
        <row r="879">
          <cell r="A879" t="str">
            <v>6.4.2.130</v>
          </cell>
          <cell r="B879" t="str">
            <v>SUMINISTRO E INSTALACION VALVULA COMPUERTA 6" VASTAGO ASCENDENTE</v>
          </cell>
          <cell r="C879" t="str">
            <v>UN</v>
          </cell>
          <cell r="D879">
            <v>0</v>
          </cell>
        </row>
        <row r="880">
          <cell r="A880" t="str">
            <v>1.17.1</v>
          </cell>
          <cell r="B880" t="str">
            <v xml:space="preserve">  VIDRIO 4 MM</v>
          </cell>
          <cell r="C880" t="str">
            <v>M2</v>
          </cell>
          <cell r="D880">
            <v>0</v>
          </cell>
        </row>
        <row r="881">
          <cell r="A881" t="str">
            <v>1.17.2</v>
          </cell>
          <cell r="B881" t="str">
            <v>VIDRIO 5 MM</v>
          </cell>
          <cell r="C881" t="str">
            <v>M2</v>
          </cell>
          <cell r="D881">
            <v>0</v>
          </cell>
        </row>
        <row r="882">
          <cell r="A882" t="str">
            <v>1.17.3</v>
          </cell>
          <cell r="B882" t="str">
            <v xml:space="preserve"> ESPEJO 4 MM SIN BICEL</v>
          </cell>
          <cell r="C882" t="str">
            <v>M2</v>
          </cell>
          <cell r="D882">
            <v>0</v>
          </cell>
        </row>
        <row r="883">
          <cell r="A883" t="str">
            <v>1.17.4</v>
          </cell>
          <cell r="B883" t="str">
            <v xml:space="preserve"> CERRADURA BAÑO</v>
          </cell>
          <cell r="C883" t="str">
            <v>UN</v>
          </cell>
          <cell r="D883">
            <v>0</v>
          </cell>
        </row>
        <row r="884">
          <cell r="A884" t="str">
            <v>1.17.5</v>
          </cell>
          <cell r="B884" t="str">
            <v xml:space="preserve"> CERADURA ALCOBA  </v>
          </cell>
          <cell r="C884" t="str">
            <v>UN</v>
          </cell>
          <cell r="D884">
            <v>0</v>
          </cell>
        </row>
        <row r="885">
          <cell r="A885" t="str">
            <v>1.17.6</v>
          </cell>
          <cell r="B885" t="str">
            <v xml:space="preserve"> CERRADURA ENTRADA DOBLE CILINDRO  </v>
          </cell>
          <cell r="C885" t="str">
            <v>UN</v>
          </cell>
          <cell r="D885">
            <v>0</v>
          </cell>
        </row>
        <row r="886">
          <cell r="A886" t="str">
            <v>1.18.1</v>
          </cell>
          <cell r="B886" t="str">
            <v xml:space="preserve">  FACHADA EN GRANIPLAS</v>
          </cell>
          <cell r="C886" t="str">
            <v>M2</v>
          </cell>
          <cell r="D886">
            <v>0</v>
          </cell>
        </row>
        <row r="887">
          <cell r="A887" t="str">
            <v>1.18.2</v>
          </cell>
          <cell r="B887" t="str">
            <v>ESTUCO Y PINTURA DE FACHADAS</v>
          </cell>
          <cell r="C887" t="str">
            <v>M2</v>
          </cell>
          <cell r="D887">
            <v>0</v>
          </cell>
        </row>
        <row r="888">
          <cell r="A888" t="str">
            <v>1.18.3</v>
          </cell>
          <cell r="B888" t="str">
            <v>MURO CARA DOBLE EN ETEBOARD 10 MM</v>
          </cell>
          <cell r="C888" t="str">
            <v>M2</v>
          </cell>
          <cell r="D888">
            <v>0</v>
          </cell>
        </row>
        <row r="889">
          <cell r="A889" t="str">
            <v>1.18.4</v>
          </cell>
          <cell r="B889" t="str">
            <v xml:space="preserve"> CONCRETO SARDINELES H=0.40 -  A=0.20   17.5 MPa - (2500 PSI)</v>
          </cell>
          <cell r="C889" t="str">
            <v>ML</v>
          </cell>
          <cell r="D889">
            <v>0</v>
          </cell>
        </row>
        <row r="890">
          <cell r="A890" t="str">
            <v>1.18.5</v>
          </cell>
          <cell r="B890" t="str">
            <v xml:space="preserve"> CONCRETO ANDENES 0.10m 17.5 MPa - (2500PSI)</v>
          </cell>
          <cell r="C890" t="str">
            <v>M2</v>
          </cell>
          <cell r="D890">
            <v>0</v>
          </cell>
        </row>
        <row r="891">
          <cell r="A891" t="str">
            <v>1.18.6</v>
          </cell>
          <cell r="B891" t="str">
            <v>CONCRETO ESTRIADO RAMPAS 17.5 MPa - (2500 PSI)</v>
          </cell>
          <cell r="C891" t="str">
            <v>M2</v>
          </cell>
          <cell r="D891">
            <v>0</v>
          </cell>
        </row>
        <row r="892">
          <cell r="A892" t="str">
            <v>1.18.7</v>
          </cell>
          <cell r="B892" t="str">
            <v xml:space="preserve">  PISO EN GRAMA INCL. TIERRA NEGRA</v>
          </cell>
          <cell r="C892" t="str">
            <v>M2</v>
          </cell>
          <cell r="D892">
            <v>0</v>
          </cell>
        </row>
        <row r="893">
          <cell r="A893" t="str">
            <v>1.18.8</v>
          </cell>
          <cell r="B893" t="str">
            <v xml:space="preserve"> PRADIZACION (PASTO)</v>
          </cell>
          <cell r="C893" t="str">
            <v>M2</v>
          </cell>
          <cell r="D893">
            <v>0</v>
          </cell>
        </row>
        <row r="894">
          <cell r="A894" t="str">
            <v>1.18.9</v>
          </cell>
          <cell r="B894" t="str">
            <v>ASEO GENERAL ENTREGA</v>
          </cell>
          <cell r="C894" t="str">
            <v>M2</v>
          </cell>
          <cell r="D894">
            <v>0</v>
          </cell>
        </row>
        <row r="895">
          <cell r="A895" t="str">
            <v>1.18.10</v>
          </cell>
          <cell r="B895" t="str">
            <v xml:space="preserve"> SUMIDERO EN CONCRETO 17.5 MPa - (2500 PSI) DE 0,7 X 0,3 MTS</v>
          </cell>
          <cell r="C895" t="str">
            <v>UN</v>
          </cell>
          <cell r="D895">
            <v>0</v>
          </cell>
        </row>
        <row r="896">
          <cell r="A896" t="str">
            <v>1.20.1</v>
          </cell>
          <cell r="B896" t="str">
            <v>ACABADO MESON PARA BAÑOS Y COCINA EN MARMOL</v>
          </cell>
          <cell r="C896" t="str">
            <v>M2</v>
          </cell>
          <cell r="D896">
            <v>0</v>
          </cell>
        </row>
        <row r="897">
          <cell r="A897" t="str">
            <v>1.20.2</v>
          </cell>
          <cell r="B897" t="str">
            <v>ACABADO MESON PARA BAÑOS Y COCINA EN GRANITO PULIDO</v>
          </cell>
          <cell r="C897" t="str">
            <v>M2</v>
          </cell>
          <cell r="D897">
            <v>0</v>
          </cell>
        </row>
        <row r="898">
          <cell r="A898" t="str">
            <v>1.20.3</v>
          </cell>
          <cell r="B898" t="str">
            <v>ACABADO MESON PARA BAÑOS Y COCINA EN ACERO INOXIDABLE</v>
          </cell>
          <cell r="C898" t="str">
            <v>ML</v>
          </cell>
          <cell r="D898">
            <v>0</v>
          </cell>
        </row>
        <row r="899">
          <cell r="A899" t="str">
            <v>1.20.4</v>
          </cell>
          <cell r="B899" t="str">
            <v>SUMINISTRO E INSTALACION DE CANECA EN MALLA METALICA M-120, INCLUYE ESTRUCTURA DE APOYO Y ANCLAJE</v>
          </cell>
          <cell r="C899" t="str">
            <v>UN</v>
          </cell>
          <cell r="D899">
            <v>0</v>
          </cell>
        </row>
        <row r="900">
          <cell r="A900" t="str">
            <v>1.20.5</v>
          </cell>
          <cell r="B900" t="str">
            <v xml:space="preserve"> BORDE CONTENEDOR DE RAÍCES A-70</v>
          </cell>
          <cell r="C900" t="str">
            <v>ML</v>
          </cell>
          <cell r="D900">
            <v>0</v>
          </cell>
        </row>
        <row r="901">
          <cell r="A901" t="str">
            <v>1.20.6</v>
          </cell>
          <cell r="B901" t="str">
            <v>BORDILLO EN ADOQUIN HILADA PARADA TIPO TOLETE PERFORADO (0-25 CONFINADO) PREFABRICADO, REFORZADO. INCLUYE EXCAVACION, RETIRO DE SOBRANTES, CONCRETO POBRE, RELLENO CON GROUTING Y REFUERZO.</v>
          </cell>
          <cell r="C901" t="str">
            <v>ML</v>
          </cell>
          <cell r="D901">
            <v>0</v>
          </cell>
        </row>
        <row r="902">
          <cell r="A902" t="str">
            <v>1.20.7</v>
          </cell>
          <cell r="B902" t="str">
            <v>CERRAMIENTO EN MALLA ESLABONADA CAL 10 MM (INCLUYE TUBO AGUA NEGRA DE 2"  Y ANGULO 1"X1"X3/16") H=2.1</v>
          </cell>
          <cell r="C902" t="str">
            <v>M2</v>
          </cell>
          <cell r="D902">
            <v>0</v>
          </cell>
        </row>
        <row r="903">
          <cell r="A903" t="str">
            <v>1.20.8</v>
          </cell>
          <cell r="B903" t="str">
            <v>ACABADO MESON PARA BAÑOS Y COCINA EN FIBRA DE VIDRIO 60 CMS</v>
          </cell>
          <cell r="C903" t="str">
            <v>ML</v>
          </cell>
          <cell r="D903">
            <v>0</v>
          </cell>
        </row>
        <row r="904">
          <cell r="A904" t="str">
            <v>1.20.9</v>
          </cell>
          <cell r="B904" t="str">
            <v>SUMINISTRO E INSTALACION TUBO AGUA NEGRA TIPO PESADO D=2"</v>
          </cell>
          <cell r="C904" t="str">
            <v>ML</v>
          </cell>
          <cell r="D904">
            <v>0</v>
          </cell>
        </row>
        <row r="905">
          <cell r="A905" t="str">
            <v>1.20.10</v>
          </cell>
          <cell r="B905" t="str">
            <v xml:space="preserve">  SUMINISTRO E INSTALACION ALAMBRE DE PUAS</v>
          </cell>
          <cell r="C905" t="str">
            <v>ML</v>
          </cell>
          <cell r="D905">
            <v>0</v>
          </cell>
        </row>
        <row r="906">
          <cell r="A906" t="str">
            <v>1.20.11</v>
          </cell>
          <cell r="B906" t="str">
            <v>CERRAMIENTO MALLA ESLABONADA C. 10 INC. ANGULO</v>
          </cell>
          <cell r="C906" t="str">
            <v>M2</v>
          </cell>
          <cell r="D906">
            <v>0</v>
          </cell>
        </row>
        <row r="907">
          <cell r="A907" t="str">
            <v>2.1.1</v>
          </cell>
          <cell r="B907" t="str">
            <v>RELLENO CON MATERIAL SELECCIONADO PROVENIENTE DE EXCAVACION COMPACTADO CON PLANCHA VIBRADORA</v>
          </cell>
          <cell r="C907" t="str">
            <v>M3</v>
          </cell>
          <cell r="D907">
            <v>0</v>
          </cell>
        </row>
        <row r="908">
          <cell r="A908" t="str">
            <v>2.1.2</v>
          </cell>
          <cell r="B908" t="str">
            <v>SUMINISTRO E INSTALACIÓN TUBERÍA  PVC D= 3"  RDE 9 UNIÓN MECÁNICA</v>
          </cell>
          <cell r="C908" t="str">
            <v>ML</v>
          </cell>
          <cell r="D908">
            <v>0</v>
          </cell>
        </row>
        <row r="909">
          <cell r="A909" t="str">
            <v>2.1.3</v>
          </cell>
          <cell r="B909" t="str">
            <v>SUMINISTRO E INSTALACIÓN TUBERÍA  PVC D= 4"  RDE 9 UNIÓN MECÁNICA</v>
          </cell>
          <cell r="C909" t="str">
            <v>ML</v>
          </cell>
          <cell r="D909">
            <v>0</v>
          </cell>
        </row>
        <row r="910">
          <cell r="A910" t="str">
            <v>2.1.4</v>
          </cell>
          <cell r="B910" t="str">
            <v xml:space="preserve"> SUMINISTRO E INSTALACIÓN TUBERÍA  PVC D= 6"  RDE 9 UNIÓN MECÁNICA</v>
          </cell>
          <cell r="C910" t="str">
            <v>ML</v>
          </cell>
          <cell r="D910">
            <v>0</v>
          </cell>
        </row>
        <row r="911">
          <cell r="A911" t="str">
            <v>2.1.5</v>
          </cell>
          <cell r="B911" t="str">
            <v>SUMINISTRO E INSTALACIÓN TUBERÍA  PVC D= 3"  RDE 11 UNIÓN MECÁNICA</v>
          </cell>
          <cell r="C911" t="str">
            <v>ML</v>
          </cell>
          <cell r="D911">
            <v>0</v>
          </cell>
        </row>
        <row r="912">
          <cell r="A912" t="str">
            <v>2.1.6</v>
          </cell>
          <cell r="B912" t="str">
            <v>SUMINISTRO E INSTALACIÓN TUBERÍA  PVC D= 4"  RDE 11 UNIÓN MECÁNICA</v>
          </cell>
          <cell r="C912" t="str">
            <v>ML</v>
          </cell>
          <cell r="D912">
            <v>0</v>
          </cell>
        </row>
        <row r="913">
          <cell r="A913" t="str">
            <v>2.1.7</v>
          </cell>
          <cell r="B913" t="str">
            <v>SUMINISTRO E INSTALACIÓN TUBERÍA  PVC D= 6"  RDE 11 UNIÓN MECÁNICA</v>
          </cell>
          <cell r="C913" t="str">
            <v>ML</v>
          </cell>
          <cell r="D913">
            <v>0</v>
          </cell>
        </row>
        <row r="914">
          <cell r="A914" t="str">
            <v>2.1.8</v>
          </cell>
          <cell r="B914" t="str">
            <v>SUMINISTRO E INSTALACIÓN TUBERÍA  PVC D= 8"  RDE 11 UNIÓN MECÁNICA</v>
          </cell>
          <cell r="C914" t="str">
            <v>ML</v>
          </cell>
          <cell r="D914">
            <v>0</v>
          </cell>
        </row>
        <row r="915">
          <cell r="A915" t="str">
            <v>2.1.9</v>
          </cell>
          <cell r="B915" t="str">
            <v>SUMINISTRO E INSTALACIÓN TUBERÍA  PVC D= 3"  RDE 13.5 UNIÓN MECÁNICA</v>
          </cell>
          <cell r="C915" t="str">
            <v>ML</v>
          </cell>
          <cell r="D915">
            <v>0</v>
          </cell>
        </row>
        <row r="916">
          <cell r="A916" t="str">
            <v>2.1.10</v>
          </cell>
          <cell r="B916" t="str">
            <v>SUMINISTRO E INSTALACIÓN TUBERÍA  PVC D= 4"  RDE 13.5 UNIÓN MECÁNICA</v>
          </cell>
          <cell r="C916" t="str">
            <v>ML</v>
          </cell>
          <cell r="D916">
            <v>0</v>
          </cell>
        </row>
        <row r="917">
          <cell r="A917" t="str">
            <v>2.1.11</v>
          </cell>
          <cell r="B917" t="str">
            <v>SUMINISTRO E INSTALACIÓN TUBERÍA  PVC D= 6"  RDE 13.5 UNIÓN MECÁNICA</v>
          </cell>
          <cell r="C917" t="str">
            <v>ML</v>
          </cell>
          <cell r="D917">
            <v>0</v>
          </cell>
        </row>
        <row r="918">
          <cell r="A918" t="str">
            <v>2.1.12</v>
          </cell>
          <cell r="B918" t="str">
            <v xml:space="preserve"> SUMINISTRO E INSTALACIÓN TUBERÍA  PVC D= 8"  RDE 13.5 UNIÓN MECÁNICA</v>
          </cell>
          <cell r="C918" t="str">
            <v>ML</v>
          </cell>
          <cell r="D918">
            <v>0</v>
          </cell>
        </row>
        <row r="919">
          <cell r="A919" t="str">
            <v>2.1.13</v>
          </cell>
          <cell r="B919" t="str">
            <v xml:space="preserve">  SUMINISTRO E INSTALACIÓN TUBERÍA  PVC D= 2"  RDE 21 UNIÓN MECÁNICA</v>
          </cell>
          <cell r="C919" t="str">
            <v>ML</v>
          </cell>
          <cell r="D919">
            <v>0</v>
          </cell>
        </row>
        <row r="920">
          <cell r="A920" t="str">
            <v>2.1.14</v>
          </cell>
          <cell r="B920" t="str">
            <v>SUMINISTRO E INSTALACIÓN TUBERÍA  PVC D= 12"  RDE 21 UNIÓN MECÁNICA</v>
          </cell>
          <cell r="C920" t="str">
            <v>ML</v>
          </cell>
          <cell r="D920">
            <v>0</v>
          </cell>
        </row>
        <row r="921">
          <cell r="A921" t="str">
            <v>2.1.15</v>
          </cell>
          <cell r="B921" t="str">
            <v>SUMINISTRO E INSTALACIÓN TUBERÍA  PVC D= 16"  RDE 21 UNIÓN MECÁNICA</v>
          </cell>
          <cell r="C921" t="str">
            <v>ML</v>
          </cell>
          <cell r="D921">
            <v>0</v>
          </cell>
        </row>
        <row r="922">
          <cell r="A922" t="str">
            <v>2.1.17</v>
          </cell>
          <cell r="B922" t="str">
            <v xml:space="preserve"> ENTIBADOS EN MADERA TIPO 2 PARA EXCAVACIONES 1 A 7 USOS</v>
          </cell>
          <cell r="C922" t="str">
            <v>M2</v>
          </cell>
          <cell r="D922">
            <v>0</v>
          </cell>
        </row>
        <row r="923">
          <cell r="A923" t="str">
            <v>2.1.20</v>
          </cell>
          <cell r="B923" t="str">
            <v>RELLENO GRAVILLA  COMPACTADO CON PLANCHA VIBRADORA</v>
          </cell>
          <cell r="C923" t="str">
            <v>M3</v>
          </cell>
          <cell r="D923">
            <v>0</v>
          </cell>
        </row>
        <row r="924">
          <cell r="A924" t="str">
            <v>2.1.21</v>
          </cell>
          <cell r="B924" t="str">
            <v>RELLENO ARENA DE PEÑA  COMPACTADO CON PLANCHA VIBRADORA</v>
          </cell>
          <cell r="C924" t="str">
            <v>M3</v>
          </cell>
          <cell r="D924">
            <v>0</v>
          </cell>
        </row>
        <row r="925">
          <cell r="A925" t="str">
            <v>2.1.22</v>
          </cell>
          <cell r="B925" t="str">
            <v>RELLENO ARENA DE RIO  COMPACTADO CON PLANCHA VIBRADORA</v>
          </cell>
          <cell r="C925" t="str">
            <v>M3</v>
          </cell>
          <cell r="D925">
            <v>0</v>
          </cell>
        </row>
        <row r="926">
          <cell r="A926" t="str">
            <v>2.1.23</v>
          </cell>
          <cell r="B926" t="str">
            <v>BOMBEO AGUAS NIVEL FREATICO Y ESCORRENTIA CON MOTOBOMBA D=3"</v>
          </cell>
          <cell r="C926" t="str">
            <v>HR</v>
          </cell>
          <cell r="D926">
            <v>0</v>
          </cell>
        </row>
        <row r="927">
          <cell r="A927" t="str">
            <v>2.1.24</v>
          </cell>
          <cell r="B927" t="str">
            <v>SUMINISTRO E INSTALACIÓN TUBERÍA  PVC BIAXIAL D= 3"  RDE 46 PR 160 PSI</v>
          </cell>
          <cell r="C927" t="str">
            <v>ML</v>
          </cell>
          <cell r="D927">
            <v>0</v>
          </cell>
        </row>
        <row r="928">
          <cell r="A928" t="str">
            <v>2.1.25</v>
          </cell>
          <cell r="B928" t="str">
            <v>SUMINISTRO E INSTALACIÓN TUBERÍA  PVC BIAXIAL D= 4"  RDE 46 PR 160 PSI</v>
          </cell>
          <cell r="C928" t="str">
            <v>ML</v>
          </cell>
          <cell r="D928">
            <v>0</v>
          </cell>
        </row>
        <row r="929">
          <cell r="A929" t="str">
            <v>2.1.26</v>
          </cell>
          <cell r="B929" t="str">
            <v>SUMINISTRO E INSTALACIÓN TUBERÍA  PVC BIAXIAL D= 6"  RDE 46 PR 160 PSI</v>
          </cell>
          <cell r="C929" t="str">
            <v>ML</v>
          </cell>
          <cell r="D929">
            <v>0</v>
          </cell>
        </row>
        <row r="930">
          <cell r="A930" t="str">
            <v>2.1.27</v>
          </cell>
          <cell r="B930" t="str">
            <v>SUMINISTRO E INSTALACIÓN TUBERÍA  PVC PRESIÓN D = ½"  RDE 9</v>
          </cell>
          <cell r="C930" t="str">
            <v>ML</v>
          </cell>
          <cell r="D930">
            <v>0</v>
          </cell>
        </row>
        <row r="931">
          <cell r="A931" t="str">
            <v>2.1.28</v>
          </cell>
          <cell r="B931" t="str">
            <v>SUMINISTRO E INSTALACIÓN TUBERÍA  PVC PRESIÓN  D = 3/4"  RDE 11 E.L.</v>
          </cell>
          <cell r="C931" t="str">
            <v>ML</v>
          </cell>
          <cell r="D931">
            <v>0</v>
          </cell>
        </row>
        <row r="932">
          <cell r="A932" t="str">
            <v>2.1.29</v>
          </cell>
          <cell r="B932" t="str">
            <v>SUMINISTRO E INSTALACIÓN TUBERÍA  PVC PRESIÓN  D = ½"  RDE 13.5  E.L.</v>
          </cell>
          <cell r="C932" t="str">
            <v>ML</v>
          </cell>
          <cell r="D932">
            <v>0</v>
          </cell>
        </row>
        <row r="933">
          <cell r="A933" t="str">
            <v>2.1.30</v>
          </cell>
          <cell r="B933" t="str">
            <v>SUMINISTRO E INSTALACIÓN TUBERÍA  PVC PRESIÓN D = 1"  RDE 13.5 E.L.</v>
          </cell>
          <cell r="C933" t="str">
            <v>ML</v>
          </cell>
          <cell r="D933">
            <v>0</v>
          </cell>
        </row>
        <row r="934">
          <cell r="A934" t="str">
            <v>2.1.31</v>
          </cell>
          <cell r="B934" t="str">
            <v>SUMINISTRO E INSTALACIÓN TUBERÍA  PVC. D = 3/4"  RDE 21  E.L</v>
          </cell>
          <cell r="C934" t="str">
            <v>ML</v>
          </cell>
          <cell r="D934">
            <v>0</v>
          </cell>
        </row>
        <row r="935">
          <cell r="A935" t="str">
            <v>2.1.32</v>
          </cell>
          <cell r="B935" t="str">
            <v>SUMINISTRO E INSTALACIÓN TUBERÍA  PVC. D =  1"  RDE 21  E.L.</v>
          </cell>
          <cell r="C935" t="str">
            <v>ML</v>
          </cell>
          <cell r="D935">
            <v>0</v>
          </cell>
        </row>
        <row r="936">
          <cell r="A936" t="str">
            <v>2.1.32B</v>
          </cell>
          <cell r="B936" t="str">
            <v>INSTALACION TUBERÍA  PVC. D = 1"  RDE 21  E.L.</v>
          </cell>
          <cell r="C936" t="str">
            <v>ML</v>
          </cell>
          <cell r="D936">
            <v>0</v>
          </cell>
        </row>
        <row r="937">
          <cell r="A937" t="str">
            <v>2.1.36</v>
          </cell>
          <cell r="B937" t="str">
            <v>SUMINISTRO E INSTALACIÓN TUBERÍA  PVC.  D = 2½"  RDE 21 UNIÓN MECANICA</v>
          </cell>
          <cell r="C937" t="str">
            <v>ML</v>
          </cell>
          <cell r="D937">
            <v>0</v>
          </cell>
        </row>
        <row r="938">
          <cell r="A938" t="str">
            <v>2.1.34</v>
          </cell>
          <cell r="B938" t="str">
            <v>SUMINISTRO E INSTALACIÓN TUBERÍA  PVC. D = 1 1/4"  RDE 21  E</v>
          </cell>
          <cell r="C938" t="str">
            <v>ML</v>
          </cell>
          <cell r="D938">
            <v>0</v>
          </cell>
        </row>
        <row r="939">
          <cell r="A939" t="str">
            <v>2.1.37</v>
          </cell>
          <cell r="B939" t="str">
            <v>SUMINISTRO E INSTALACIÓN TUBERÍA  PVC. D =  3"  RDE 21 UNIÓN MECANICA</v>
          </cell>
          <cell r="C939" t="str">
            <v>ML</v>
          </cell>
          <cell r="D939">
            <v>0</v>
          </cell>
        </row>
        <row r="940">
          <cell r="A940" t="str">
            <v>2.1.39</v>
          </cell>
          <cell r="B940" t="str">
            <v>SUMINISTRO E INSTALACIÓN TUBERÍA  PVC. D = 6"  RDE 21 UNIÓN MECANICA</v>
          </cell>
          <cell r="C940" t="str">
            <v>ML</v>
          </cell>
          <cell r="D940">
            <v>0</v>
          </cell>
        </row>
        <row r="941">
          <cell r="A941" t="str">
            <v>2.1.40</v>
          </cell>
          <cell r="B941" t="str">
            <v>SUMINISTRO E INSTALACIÓN TUBERÍA  PVC. D = 8"  RDE 21 UNIÓN MECANICA</v>
          </cell>
          <cell r="C941" t="str">
            <v>ML</v>
          </cell>
          <cell r="D941">
            <v>0</v>
          </cell>
        </row>
        <row r="942">
          <cell r="A942" t="str">
            <v>2.1.41</v>
          </cell>
          <cell r="B942" t="str">
            <v>SUMINISTRO E INSTALACIÓN TUBERÍA  PVC. D = 10"  RDE 21 UNIÓN MECANICA</v>
          </cell>
          <cell r="C942" t="str">
            <v>ML</v>
          </cell>
          <cell r="D942">
            <v>0</v>
          </cell>
        </row>
        <row r="943">
          <cell r="A943" t="str">
            <v>2.1.42</v>
          </cell>
          <cell r="B943" t="str">
            <v>SUMINISTRO E INSTALACIÓN TUBERÍA  PVC. D = 2"  RDE 26 UNIÓN MECANICA</v>
          </cell>
          <cell r="C943" t="str">
            <v>ML</v>
          </cell>
          <cell r="D943">
            <v>0</v>
          </cell>
        </row>
        <row r="944">
          <cell r="A944" t="str">
            <v>2.1.43</v>
          </cell>
          <cell r="B944" t="str">
            <v>SUMINISTRO E INSTALACIÓN TUBERÍA  PVC. D = 2½"  RDE 26 UNIÓN MECANICA</v>
          </cell>
          <cell r="C944" t="str">
            <v>ML</v>
          </cell>
          <cell r="D944">
            <v>0</v>
          </cell>
        </row>
        <row r="945">
          <cell r="A945" t="str">
            <v>2.1.44</v>
          </cell>
          <cell r="B945" t="str">
            <v>SUMINISTRO E INSTALACIÓN TUBERÍA  PVC.  D = 3"  RDE 26 UNIÓN MECANICA</v>
          </cell>
          <cell r="C945" t="str">
            <v>ML</v>
          </cell>
          <cell r="D945">
            <v>0</v>
          </cell>
        </row>
        <row r="946">
          <cell r="A946" t="str">
            <v>2.1.45</v>
          </cell>
          <cell r="B946" t="str">
            <v>SUMINISTRO E INSTALACIÓN TUBERÍA  PVC. D = 4"  RDE 26 UNIÓN MECANICA</v>
          </cell>
          <cell r="C946" t="str">
            <v>ML</v>
          </cell>
          <cell r="D946">
            <v>0</v>
          </cell>
        </row>
        <row r="947">
          <cell r="A947" t="str">
            <v>2.1.46</v>
          </cell>
          <cell r="B947" t="str">
            <v>SUMINISTRO E INSTALACIÓN TUBERÍA  PVC. D = 6"  RDE 26 UNIÓN MECANICA</v>
          </cell>
          <cell r="C947" t="str">
            <v>ML</v>
          </cell>
          <cell r="D947">
            <v>0</v>
          </cell>
        </row>
        <row r="948">
          <cell r="A948" t="str">
            <v>2.1.47</v>
          </cell>
          <cell r="B948" t="str">
            <v>SUMINISTRO E INSTALACIÓN TUBERÍA  PVC. D = 8"  RDE 26 UNIÓN MECANICA</v>
          </cell>
          <cell r="C948" t="str">
            <v>ML</v>
          </cell>
          <cell r="D948">
            <v>0</v>
          </cell>
        </row>
        <row r="949">
          <cell r="A949" t="str">
            <v>2.1.48</v>
          </cell>
          <cell r="B949" t="str">
            <v>SUMINISTRO E INSTALACIÓN TUBERÍA  PVC. D = 10"  RDE 26 UNIÓN MECANICA</v>
          </cell>
          <cell r="C949" t="str">
            <v>ML</v>
          </cell>
          <cell r="D949">
            <v>0</v>
          </cell>
        </row>
        <row r="950">
          <cell r="A950" t="str">
            <v>2.1.49</v>
          </cell>
          <cell r="B950" t="str">
            <v>SUMINISTRO E INSTALACIÓN TUBERÍA  PVC. D = 3"  RDE 32.5 UNIÓN MECANICA</v>
          </cell>
          <cell r="C950" t="str">
            <v>ML</v>
          </cell>
          <cell r="D950">
            <v>0</v>
          </cell>
        </row>
        <row r="951">
          <cell r="A951" t="str">
            <v>2.1.50</v>
          </cell>
          <cell r="B951" t="str">
            <v>SUMINISTRO E INSTALACIÓN TUBERÍA  PVC. D = 4"  RDE 32.5 UNIÓN MECANICA</v>
          </cell>
          <cell r="C951" t="str">
            <v>ML</v>
          </cell>
          <cell r="D951">
            <v>0</v>
          </cell>
        </row>
        <row r="952">
          <cell r="A952" t="str">
            <v>2.1.52</v>
          </cell>
          <cell r="B952" t="str">
            <v>SUMINISTRO E INSTALACIÓN TUBERÍA  PVC. D = 8"  RDE 32.5 UNIÓN MECANICA</v>
          </cell>
          <cell r="C952" t="str">
            <v>ML</v>
          </cell>
          <cell r="D952">
            <v>0</v>
          </cell>
        </row>
        <row r="953">
          <cell r="A953" t="str">
            <v>2.2.1</v>
          </cell>
          <cell r="B953" t="str">
            <v>SUMINISTRO E INSTALACIÓN TUBERÍA PN 10 DIAMETRO 63 mm</v>
          </cell>
          <cell r="C953" t="str">
            <v>ML</v>
          </cell>
          <cell r="D953">
            <v>0</v>
          </cell>
        </row>
        <row r="954">
          <cell r="A954" t="str">
            <v>2.2.2</v>
          </cell>
          <cell r="B954" t="str">
            <v>SUMINISTRO E INSTALACIÓN TUBERÍA PN 10 DIAMETRO 90 mm</v>
          </cell>
          <cell r="C954" t="str">
            <v>ML</v>
          </cell>
          <cell r="D954">
            <v>0</v>
          </cell>
        </row>
        <row r="955">
          <cell r="A955" t="str">
            <v>2.2.3</v>
          </cell>
          <cell r="B955" t="str">
            <v>SUMINISTRO E INSTALACIÓN TUBERÍA PN 10 DIAMETRO 110 mm</v>
          </cell>
          <cell r="C955" t="str">
            <v>ML</v>
          </cell>
          <cell r="D955">
            <v>0</v>
          </cell>
        </row>
        <row r="956">
          <cell r="A956" t="str">
            <v>2.2.4</v>
          </cell>
          <cell r="B956" t="str">
            <v>SUMINISTRO E INSTALACIÓN TUBERÍA PN 10 DIAMETRO 160 mm</v>
          </cell>
          <cell r="C956" t="str">
            <v>ML</v>
          </cell>
          <cell r="D956">
            <v>0</v>
          </cell>
        </row>
        <row r="957">
          <cell r="A957" t="str">
            <v>2.2.5</v>
          </cell>
          <cell r="B957" t="str">
            <v>SUMINISTRO E INSTALACIÓN TUBERÍA PN 10 DIAMETRO 200 mm</v>
          </cell>
          <cell r="C957" t="str">
            <v>ML</v>
          </cell>
          <cell r="D957">
            <v>0</v>
          </cell>
        </row>
        <row r="958">
          <cell r="A958" t="str">
            <v>2.2.6</v>
          </cell>
          <cell r="B958" t="str">
            <v>SUMINISTRO E INSTALACIÓN TUBERÍA PN 16 DIAMETRO 63 mm</v>
          </cell>
          <cell r="C958" t="str">
            <v>ML</v>
          </cell>
          <cell r="D958">
            <v>0</v>
          </cell>
        </row>
        <row r="959">
          <cell r="A959" t="str">
            <v>2.2.7</v>
          </cell>
          <cell r="B959" t="str">
            <v>SUMINISTRO E INSTALACIÓN TUBERÍA PN 16 DIAMETRO 90 mm</v>
          </cell>
          <cell r="C959" t="str">
            <v>ML</v>
          </cell>
          <cell r="D959">
            <v>0</v>
          </cell>
        </row>
        <row r="960">
          <cell r="A960" t="str">
            <v>2.2.8</v>
          </cell>
          <cell r="B960" t="str">
            <v>SUMINISTRO E INSTALACIÓN TUBERÍA PN 16 DIAMETRO 110 mm</v>
          </cell>
          <cell r="C960" t="str">
            <v>ML</v>
          </cell>
          <cell r="D960">
            <v>0</v>
          </cell>
        </row>
        <row r="961">
          <cell r="A961" t="str">
            <v>2.2.9</v>
          </cell>
          <cell r="B961" t="str">
            <v>SUMINISTRO E INSTALACIÓN TUBERÍA PN 16 DIAMETRO 160 mm</v>
          </cell>
          <cell r="C961" t="str">
            <v>ML</v>
          </cell>
          <cell r="D961">
            <v>0</v>
          </cell>
        </row>
        <row r="962">
          <cell r="A962" t="str">
            <v>2.2.10</v>
          </cell>
          <cell r="B962" t="str">
            <v>SUMINISTRO E INSTALACIÓN TUBERÍA PN 16 DIAMETRO 200 mm</v>
          </cell>
          <cell r="C962" t="str">
            <v>ML</v>
          </cell>
          <cell r="D962">
            <v>0</v>
          </cell>
        </row>
        <row r="963">
          <cell r="A963" t="str">
            <v>2.3.1</v>
          </cell>
          <cell r="B963" t="str">
            <v>SUMINISTRO E INSTALACIÓN TUBERÍA  H.G.  D = 6"</v>
          </cell>
          <cell r="C963" t="str">
            <v>ML</v>
          </cell>
          <cell r="D963">
            <v>0</v>
          </cell>
        </row>
        <row r="964">
          <cell r="A964" t="str">
            <v>2.3.2</v>
          </cell>
          <cell r="B964" t="str">
            <v>SUMINISTRO E INSTALACIÓN TUBERÍA  H.G.  D = 1½"</v>
          </cell>
          <cell r="C964" t="str">
            <v>ML</v>
          </cell>
          <cell r="D964">
            <v>0</v>
          </cell>
        </row>
        <row r="965">
          <cell r="A965" t="str">
            <v>2.3.3</v>
          </cell>
          <cell r="B965" t="str">
            <v>SUMINISTRO E INSTALACIÓN TUBERÍA  H.G.  D = 2"</v>
          </cell>
          <cell r="C965" t="str">
            <v>ML</v>
          </cell>
          <cell r="D965">
            <v>0</v>
          </cell>
        </row>
        <row r="966">
          <cell r="A966" t="str">
            <v>2.3.4</v>
          </cell>
          <cell r="B966" t="str">
            <v>SUMINISTRO E INSTALACIÓN TUBERÍA  H.G.  D = 2½"</v>
          </cell>
          <cell r="C966" t="str">
            <v>ML</v>
          </cell>
          <cell r="D966">
            <v>0</v>
          </cell>
        </row>
        <row r="967">
          <cell r="A967" t="str">
            <v>2.3.5</v>
          </cell>
          <cell r="B967" t="str">
            <v>SUMINISTRO E INSTALACIÓN TUBERÍA  H.G.  D = 3"</v>
          </cell>
          <cell r="C967" t="str">
            <v>ML</v>
          </cell>
          <cell r="D967">
            <v>0</v>
          </cell>
        </row>
        <row r="968">
          <cell r="A968" t="str">
            <v>2.3.6</v>
          </cell>
          <cell r="B968" t="str">
            <v>SUMINISTRO E INSTALACIÓN TUBERÍA  H.G.  D = 4"</v>
          </cell>
          <cell r="C968" t="str">
            <v>ML</v>
          </cell>
          <cell r="D968">
            <v>0</v>
          </cell>
        </row>
        <row r="969">
          <cell r="A969" t="str">
            <v>2.4.1</v>
          </cell>
          <cell r="B969" t="str">
            <v>CODO PVC DE 90° PRESIÓN SOLDAR DIÁMETRO 1/2"</v>
          </cell>
          <cell r="C969" t="str">
            <v>UN</v>
          </cell>
          <cell r="D969">
            <v>0</v>
          </cell>
        </row>
        <row r="970">
          <cell r="A970" t="str">
            <v>2.4.2</v>
          </cell>
          <cell r="B970" t="str">
            <v>CODO PVC DE 90° PRESIÓN SOLDAR DIÁMETRO 3/4"</v>
          </cell>
          <cell r="C970" t="str">
            <v>UN</v>
          </cell>
          <cell r="D970">
            <v>0</v>
          </cell>
        </row>
        <row r="971">
          <cell r="A971" t="str">
            <v>2.4.3</v>
          </cell>
          <cell r="B971" t="str">
            <v>CODO PVC DE 90° PRESIÓN SOLDAR DIÁMETRO 1"</v>
          </cell>
          <cell r="C971" t="str">
            <v>UN</v>
          </cell>
          <cell r="D971">
            <v>0</v>
          </cell>
        </row>
        <row r="972">
          <cell r="A972" t="str">
            <v>2.4.4</v>
          </cell>
          <cell r="B972" t="str">
            <v>CODO PVC DE 90° PRESIÓN SOLDAR DIÁMETRO 1 1/4"</v>
          </cell>
          <cell r="C972" t="str">
            <v>UN</v>
          </cell>
          <cell r="D972">
            <v>0</v>
          </cell>
        </row>
        <row r="973">
          <cell r="A973" t="str">
            <v>2.4.5</v>
          </cell>
          <cell r="B973" t="str">
            <v>CODO PVC DE 90° PRESIÓN SOLDAR DIÁMETRO 1 1/2"</v>
          </cell>
          <cell r="C973" t="str">
            <v>UN</v>
          </cell>
          <cell r="D973">
            <v>0</v>
          </cell>
        </row>
        <row r="974">
          <cell r="A974" t="str">
            <v>2.4.6</v>
          </cell>
          <cell r="B974" t="str">
            <v>CODO PVC DE 45° PRESIÓN SOLDAR DIÁMETRO 1/2"</v>
          </cell>
          <cell r="C974" t="str">
            <v>UN</v>
          </cell>
          <cell r="D974">
            <v>0</v>
          </cell>
        </row>
        <row r="975">
          <cell r="A975" t="str">
            <v>2.4.7</v>
          </cell>
          <cell r="B975" t="str">
            <v>CODO PVC DE 45° PRESIÓN SOLDAR DIÁMETRO 3/4"</v>
          </cell>
          <cell r="C975" t="str">
            <v>UN</v>
          </cell>
          <cell r="D975">
            <v>0</v>
          </cell>
        </row>
        <row r="976">
          <cell r="A976" t="str">
            <v>2.4.8</v>
          </cell>
          <cell r="B976" t="str">
            <v>CODO PVC DE 45° PRESIÓN SOLDAR DIÁMETRO 1"</v>
          </cell>
          <cell r="C976" t="str">
            <v>UN</v>
          </cell>
          <cell r="D976">
            <v>0</v>
          </cell>
        </row>
        <row r="977">
          <cell r="A977" t="str">
            <v>2.4.9</v>
          </cell>
          <cell r="B977" t="str">
            <v>CODO PVC DE 45° PRESIÓN SOLDAR DIÁMETRO 1 1/4"</v>
          </cell>
          <cell r="C977" t="str">
            <v>UN</v>
          </cell>
          <cell r="D977">
            <v>0</v>
          </cell>
        </row>
        <row r="978">
          <cell r="A978" t="str">
            <v>2.4.10</v>
          </cell>
          <cell r="B978" t="str">
            <v>CODO PVC DE 45° PRESIÓN SOLDAR DIÁMETRO 1 1/2"</v>
          </cell>
          <cell r="C978" t="str">
            <v>UN</v>
          </cell>
          <cell r="D978">
            <v>0</v>
          </cell>
        </row>
        <row r="979">
          <cell r="A979" t="str">
            <v>2.4.11</v>
          </cell>
          <cell r="B979" t="str">
            <v>CODO PVC GRAN RADIO 90° RDE 21   D =   2"</v>
          </cell>
          <cell r="C979" t="str">
            <v>UN</v>
          </cell>
          <cell r="D979">
            <v>0</v>
          </cell>
        </row>
        <row r="980">
          <cell r="A980" t="str">
            <v>2.4.12</v>
          </cell>
          <cell r="B980" t="str">
            <v>CODO PVC GRAN RADIO 90° RDE 21   D =   2 1/2"</v>
          </cell>
          <cell r="C980" t="str">
            <v>UN</v>
          </cell>
          <cell r="D980">
            <v>0</v>
          </cell>
        </row>
        <row r="981">
          <cell r="A981" t="str">
            <v>2.4.13</v>
          </cell>
          <cell r="B981" t="str">
            <v>CODO PVC GRAN RADIO 90° RDE 21   D =   3"</v>
          </cell>
          <cell r="C981" t="str">
            <v>UN</v>
          </cell>
          <cell r="D981">
            <v>0</v>
          </cell>
        </row>
        <row r="982">
          <cell r="A982" t="str">
            <v>2.4.16</v>
          </cell>
          <cell r="B982" t="str">
            <v>CODO PVC GRAN RADIO 90° RDE 21   D =   8"</v>
          </cell>
          <cell r="C982" t="str">
            <v>UN</v>
          </cell>
          <cell r="D982">
            <v>0</v>
          </cell>
        </row>
        <row r="983">
          <cell r="A983" t="str">
            <v>2.4.17</v>
          </cell>
          <cell r="B983" t="str">
            <v>CODO PVC GRAN RADIO 90° RDE 21   D =   10"</v>
          </cell>
          <cell r="C983" t="str">
            <v>UN</v>
          </cell>
          <cell r="D983">
            <v>0</v>
          </cell>
        </row>
        <row r="984">
          <cell r="A984" t="str">
            <v>2.4.18</v>
          </cell>
          <cell r="B984" t="str">
            <v>CODO PVC GRAN RADIO 90° RDE 21   D =   12"</v>
          </cell>
          <cell r="C984" t="str">
            <v>UN</v>
          </cell>
          <cell r="D984">
            <v>0</v>
          </cell>
        </row>
        <row r="985">
          <cell r="A985" t="str">
            <v>2.4.19</v>
          </cell>
          <cell r="B985" t="str">
            <v>CODO PVC GRAN RADIO 45° RDE 21   D =   2"</v>
          </cell>
          <cell r="C985" t="str">
            <v>UN</v>
          </cell>
          <cell r="D985">
            <v>0</v>
          </cell>
        </row>
        <row r="986">
          <cell r="A986" t="str">
            <v>2.4.20</v>
          </cell>
          <cell r="B986" t="str">
            <v>CODO PVC GRAN RADIO 45° RDE 21   D =   2 1/2"</v>
          </cell>
          <cell r="C986" t="str">
            <v>UN</v>
          </cell>
          <cell r="D986">
            <v>0</v>
          </cell>
        </row>
        <row r="987">
          <cell r="A987" t="str">
            <v>2.4.21</v>
          </cell>
          <cell r="B987" t="str">
            <v>CODO PVC GRAN RADIO 45° RDE 21   D =   3"</v>
          </cell>
          <cell r="C987" t="str">
            <v>UN</v>
          </cell>
          <cell r="D987">
            <v>0</v>
          </cell>
        </row>
        <row r="988">
          <cell r="A988" t="str">
            <v>2.4.22</v>
          </cell>
          <cell r="B988" t="str">
            <v>CODO PVC GRAN RADIO 45° RDE 21   D =   4"</v>
          </cell>
          <cell r="C988" t="str">
            <v>UN</v>
          </cell>
          <cell r="D988">
            <v>0</v>
          </cell>
        </row>
        <row r="989">
          <cell r="A989" t="str">
            <v>2.4.23</v>
          </cell>
          <cell r="B989" t="str">
            <v>CODO PVC GRAN RADIO 45° RDE 21   D =   6"</v>
          </cell>
          <cell r="C989" t="str">
            <v>UN</v>
          </cell>
          <cell r="D989">
            <v>0</v>
          </cell>
        </row>
        <row r="990">
          <cell r="A990" t="str">
            <v>2.4.24</v>
          </cell>
          <cell r="B990" t="str">
            <v>CODO PVC GRAN RADIO 45° RDE 21   D =   8"</v>
          </cell>
          <cell r="C990" t="str">
            <v>UN</v>
          </cell>
          <cell r="D990">
            <v>0</v>
          </cell>
        </row>
        <row r="991">
          <cell r="A991" t="str">
            <v>2.4.25</v>
          </cell>
          <cell r="B991" t="str">
            <v>CODO PVC GRAN RADIO 45° RDE 21   D =   10"</v>
          </cell>
          <cell r="C991" t="str">
            <v>UN</v>
          </cell>
          <cell r="D991">
            <v>0</v>
          </cell>
        </row>
        <row r="992">
          <cell r="A992" t="str">
            <v>2.4.26</v>
          </cell>
          <cell r="B992" t="str">
            <v>CODO PVC GRAN RADIO 45° RDE 21   D =   12"</v>
          </cell>
          <cell r="C992" t="str">
            <v>UN</v>
          </cell>
          <cell r="D992">
            <v>0</v>
          </cell>
        </row>
        <row r="993">
          <cell r="A993" t="str">
            <v>2.4.27</v>
          </cell>
          <cell r="B993" t="str">
            <v>CODO PVC GRAN RADIO 22 1/2° RDE 21   D =   2"</v>
          </cell>
          <cell r="C993" t="str">
            <v>UN</v>
          </cell>
          <cell r="D993">
            <v>0</v>
          </cell>
        </row>
        <row r="994">
          <cell r="A994" t="str">
            <v>2.4.28</v>
          </cell>
          <cell r="B994" t="str">
            <v>CODO PVC GRAN RADIO 22 1/2° RDE 21   D =   3"</v>
          </cell>
          <cell r="C994" t="str">
            <v>UN</v>
          </cell>
          <cell r="D994">
            <v>0</v>
          </cell>
        </row>
        <row r="995">
          <cell r="A995" t="str">
            <v>2.4.29</v>
          </cell>
          <cell r="B995" t="str">
            <v>CODO PVC GRAN RADIO 22 1/2° RDE 21   D =   4"</v>
          </cell>
          <cell r="C995" t="str">
            <v>UN</v>
          </cell>
          <cell r="D995">
            <v>0</v>
          </cell>
        </row>
        <row r="996">
          <cell r="A996" t="str">
            <v>2.4.30</v>
          </cell>
          <cell r="B996" t="str">
            <v>CODO PVC GRAN RADIO 22 1/2° RDE 21   D =   6"</v>
          </cell>
          <cell r="C996" t="str">
            <v>UN</v>
          </cell>
          <cell r="D996">
            <v>0</v>
          </cell>
        </row>
        <row r="997">
          <cell r="A997" t="str">
            <v>2.4.31</v>
          </cell>
          <cell r="B997" t="str">
            <v>CODO PVC GRAN RADIO 22 1/2° RDE 21   D =   8"</v>
          </cell>
          <cell r="C997" t="str">
            <v>UN</v>
          </cell>
          <cell r="D997">
            <v>0</v>
          </cell>
        </row>
        <row r="998">
          <cell r="A998" t="str">
            <v>2.4.32</v>
          </cell>
          <cell r="B998" t="str">
            <v>CODO PVC GRAN RADIO 22 1/2° RDE 21   D =   10"</v>
          </cell>
          <cell r="C998" t="str">
            <v>UN</v>
          </cell>
          <cell r="D998">
            <v>0</v>
          </cell>
        </row>
        <row r="999">
          <cell r="A999" t="str">
            <v>2.4.33</v>
          </cell>
          <cell r="B999" t="str">
            <v>CODO PVC GRAN RADIO 22 1/2° RDE 21   D =   12"</v>
          </cell>
          <cell r="C999" t="str">
            <v>UN</v>
          </cell>
          <cell r="D999">
            <v>0</v>
          </cell>
        </row>
        <row r="1000">
          <cell r="A1000" t="str">
            <v>2.4.34</v>
          </cell>
          <cell r="B1000" t="str">
            <v>CODO PVC GRAN RADIO 22 1/2° RDE 21   D =   2 1/2"</v>
          </cell>
          <cell r="C1000" t="str">
            <v>UN</v>
          </cell>
          <cell r="D1000">
            <v>0</v>
          </cell>
        </row>
        <row r="1001">
          <cell r="A1001" t="str">
            <v>2.4.35</v>
          </cell>
          <cell r="B1001" t="str">
            <v>CODO PVC GRAN RADIO 11 1/4° RDE 21   D =   2"</v>
          </cell>
          <cell r="C1001" t="str">
            <v>UN</v>
          </cell>
          <cell r="D1001">
            <v>0</v>
          </cell>
        </row>
        <row r="1002">
          <cell r="A1002" t="str">
            <v>2.4.36</v>
          </cell>
          <cell r="B1002" t="str">
            <v>CODO PVC GRAN RADIO 11 1/4° RDE 21   D =   2  1/2"</v>
          </cell>
          <cell r="C1002" t="str">
            <v>UN</v>
          </cell>
          <cell r="D1002">
            <v>0</v>
          </cell>
        </row>
        <row r="1003">
          <cell r="A1003" t="str">
            <v>2.4.37</v>
          </cell>
          <cell r="B1003" t="str">
            <v>CODO PVC GRAN RADIO 11 1/4° RDE 21   D =   3"</v>
          </cell>
          <cell r="C1003" t="str">
            <v>UN</v>
          </cell>
          <cell r="D1003">
            <v>0</v>
          </cell>
        </row>
        <row r="1004">
          <cell r="A1004" t="str">
            <v>2.4.38</v>
          </cell>
          <cell r="B1004" t="str">
            <v>CODO PVC GRAN RADIO 11 1/4° RDE 21   D =   4"</v>
          </cell>
          <cell r="C1004" t="str">
            <v>UN</v>
          </cell>
          <cell r="D1004">
            <v>0</v>
          </cell>
        </row>
        <row r="1005">
          <cell r="A1005" t="str">
            <v>2.4.39</v>
          </cell>
          <cell r="B1005" t="str">
            <v>CODO PVC GRAN RADIO 11 1/4° RDE 21   D =   6"</v>
          </cell>
          <cell r="C1005" t="str">
            <v>UN</v>
          </cell>
          <cell r="D1005">
            <v>0</v>
          </cell>
        </row>
        <row r="1006">
          <cell r="A1006" t="str">
            <v>2.4.40</v>
          </cell>
          <cell r="B1006" t="str">
            <v>CODO PVC GRAN RADIO 11 1/4° RDE 21   D =   8"</v>
          </cell>
          <cell r="C1006" t="str">
            <v>UN</v>
          </cell>
          <cell r="D1006">
            <v>0</v>
          </cell>
        </row>
        <row r="1007">
          <cell r="A1007" t="str">
            <v>2.4.41</v>
          </cell>
          <cell r="B1007" t="str">
            <v>CODO PVC GRAN RADIO 11 1/4° RDE 21   D =   10"</v>
          </cell>
          <cell r="C1007" t="str">
            <v>UN</v>
          </cell>
          <cell r="D1007">
            <v>0</v>
          </cell>
        </row>
        <row r="1008">
          <cell r="A1008" t="str">
            <v>2.4.42</v>
          </cell>
          <cell r="B1008" t="str">
            <v>CODO PVC GRAN RADIO 11 1/4° RDE 21   D =   12"</v>
          </cell>
          <cell r="C1008" t="str">
            <v>UN</v>
          </cell>
          <cell r="D1008">
            <v>0</v>
          </cell>
        </row>
        <row r="1009">
          <cell r="A1009" t="str">
            <v>2.4.43</v>
          </cell>
          <cell r="B1009" t="str">
            <v>CODO PVC GRAN RADIO 6°   D =   8"</v>
          </cell>
          <cell r="C1009" t="str">
            <v>UN</v>
          </cell>
          <cell r="D1009">
            <v>0</v>
          </cell>
        </row>
        <row r="1010">
          <cell r="A1010" t="str">
            <v>2.4.44</v>
          </cell>
          <cell r="B1010" t="str">
            <v>CODO PVC GRAN RADIO 6°   D =   10"</v>
          </cell>
          <cell r="C1010" t="str">
            <v>UN</v>
          </cell>
          <cell r="D1010">
            <v>0</v>
          </cell>
        </row>
        <row r="1011">
          <cell r="A1011" t="str">
            <v>2.4.45</v>
          </cell>
          <cell r="B1011" t="str">
            <v>CODO PVC GRAN RADIO 6°   D =   12"</v>
          </cell>
          <cell r="C1011" t="str">
            <v>UN</v>
          </cell>
          <cell r="D1011">
            <v>0</v>
          </cell>
        </row>
        <row r="1012">
          <cell r="A1012" t="str">
            <v>2.4.46</v>
          </cell>
          <cell r="B1012" t="str">
            <v>CODO PVC RADIO CORTO 90°   D =   1 1/2"</v>
          </cell>
          <cell r="C1012" t="str">
            <v>UN</v>
          </cell>
          <cell r="D1012">
            <v>0</v>
          </cell>
        </row>
        <row r="1013">
          <cell r="A1013" t="str">
            <v>2.4.47</v>
          </cell>
          <cell r="B1013" t="str">
            <v>CODO PVC RADIO CORTO 90°   D =   2"</v>
          </cell>
          <cell r="C1013" t="str">
            <v>UN</v>
          </cell>
          <cell r="D1013">
            <v>0</v>
          </cell>
        </row>
        <row r="1014">
          <cell r="A1014" t="str">
            <v>2.4.48</v>
          </cell>
          <cell r="B1014" t="str">
            <v>CODO PVC RADIO CORTO 90°   D =   2  1/2"</v>
          </cell>
          <cell r="C1014" t="str">
            <v>UN</v>
          </cell>
          <cell r="D1014">
            <v>0</v>
          </cell>
        </row>
        <row r="1015">
          <cell r="A1015" t="str">
            <v>2.4.49</v>
          </cell>
          <cell r="B1015" t="str">
            <v>CODO PVC RADIO CORTO 90°   D =   4"</v>
          </cell>
          <cell r="C1015" t="str">
            <v>UN</v>
          </cell>
          <cell r="D1015">
            <v>0</v>
          </cell>
        </row>
        <row r="1016">
          <cell r="A1016" t="str">
            <v>2.4.50</v>
          </cell>
          <cell r="B1016" t="str">
            <v>CODO PVC RADIO CORTO 90°   D =   6"</v>
          </cell>
          <cell r="C1016" t="str">
            <v>UN</v>
          </cell>
          <cell r="D1016">
            <v>0</v>
          </cell>
        </row>
        <row r="1017">
          <cell r="A1017" t="str">
            <v>2.4.51</v>
          </cell>
          <cell r="B1017" t="str">
            <v xml:space="preserve"> CODO PVC RADIO CORTO 90°   D =   8"</v>
          </cell>
          <cell r="C1017" t="str">
            <v>UN</v>
          </cell>
          <cell r="D1017">
            <v>0</v>
          </cell>
        </row>
        <row r="1018">
          <cell r="A1018" t="str">
            <v>2.4.52</v>
          </cell>
          <cell r="B1018" t="str">
            <v>CODO PVC RADIO CORTO 45°   D =   2"</v>
          </cell>
          <cell r="C1018" t="str">
            <v>UN</v>
          </cell>
          <cell r="D1018">
            <v>0</v>
          </cell>
        </row>
        <row r="1019">
          <cell r="A1019" t="str">
            <v>2.4.53</v>
          </cell>
          <cell r="B1019" t="str">
            <v>CODO PVC RADIO CORTO 45°   D =   2 1/2"</v>
          </cell>
          <cell r="C1019" t="str">
            <v>UN</v>
          </cell>
          <cell r="D1019">
            <v>0</v>
          </cell>
        </row>
        <row r="1020">
          <cell r="A1020" t="str">
            <v>2.4.54</v>
          </cell>
          <cell r="B1020" t="str">
            <v>CODO PVC RADIO CORTO 45°   D =   3"</v>
          </cell>
          <cell r="C1020" t="str">
            <v>UN</v>
          </cell>
          <cell r="D1020">
            <v>0</v>
          </cell>
        </row>
        <row r="1021">
          <cell r="A1021" t="str">
            <v>2.4.55</v>
          </cell>
          <cell r="B1021" t="str">
            <v>CODO PVC RADIO CORTO 45°   D =   4"</v>
          </cell>
          <cell r="C1021" t="str">
            <v>UN</v>
          </cell>
          <cell r="D1021">
            <v>0</v>
          </cell>
        </row>
        <row r="1022">
          <cell r="A1022" t="str">
            <v>2.4.56</v>
          </cell>
          <cell r="B1022" t="str">
            <v>CODO PVC RADIO CORTO 45°   D =   6"</v>
          </cell>
          <cell r="C1022" t="str">
            <v>UN</v>
          </cell>
          <cell r="D1022">
            <v>0</v>
          </cell>
        </row>
        <row r="1023">
          <cell r="A1023" t="str">
            <v>2.4.57</v>
          </cell>
          <cell r="B1023" t="str">
            <v>CODO PVC RADIO CORTO 45°   D =   8"</v>
          </cell>
          <cell r="C1023" t="str">
            <v>UN</v>
          </cell>
          <cell r="D1023">
            <v>0</v>
          </cell>
        </row>
        <row r="1024">
          <cell r="A1024" t="str">
            <v>2.4.58</v>
          </cell>
          <cell r="B1024" t="str">
            <v>COLLAR PVC DE DERIVACIÓN DE 2"*1/2"</v>
          </cell>
          <cell r="C1024" t="str">
            <v>UN</v>
          </cell>
          <cell r="D1024">
            <v>0</v>
          </cell>
        </row>
        <row r="1025">
          <cell r="A1025" t="str">
            <v>2.4.59</v>
          </cell>
          <cell r="B1025" t="str">
            <v>COLLAR PVC DE DERIVACIÓN DE 2"*3/4"</v>
          </cell>
          <cell r="C1025" t="str">
            <v>UN</v>
          </cell>
          <cell r="D1025">
            <v>0</v>
          </cell>
        </row>
        <row r="1026">
          <cell r="A1026" t="str">
            <v>2.4.60</v>
          </cell>
          <cell r="B1026" t="str">
            <v>COLLAR PVC DE DERIVACIÓN DE 2 1/2"*1/2"</v>
          </cell>
          <cell r="C1026" t="str">
            <v>UN</v>
          </cell>
          <cell r="D1026">
            <v>0</v>
          </cell>
        </row>
        <row r="1027">
          <cell r="A1027" t="str">
            <v>2.4.61</v>
          </cell>
          <cell r="B1027" t="str">
            <v>COLLAR PVC DE DERIVACIÓN DE 2 1/2"*3/4"</v>
          </cell>
          <cell r="C1027" t="str">
            <v>UN</v>
          </cell>
          <cell r="D1027">
            <v>0</v>
          </cell>
        </row>
        <row r="1028">
          <cell r="A1028" t="str">
            <v>2.4.62</v>
          </cell>
          <cell r="B1028" t="str">
            <v>COLLAR PVC DE DERIVACIÓN DE 3"*1/2"</v>
          </cell>
          <cell r="C1028" t="str">
            <v>UN</v>
          </cell>
          <cell r="D1028">
            <v>0</v>
          </cell>
        </row>
        <row r="1029">
          <cell r="A1029" t="str">
            <v>2.4.63</v>
          </cell>
          <cell r="B1029" t="str">
            <v>COLLAR PVC DE DERIVACIÓN DE 3"*3/4"</v>
          </cell>
          <cell r="C1029" t="str">
            <v>UN</v>
          </cell>
          <cell r="D1029">
            <v>0</v>
          </cell>
        </row>
        <row r="1030">
          <cell r="A1030" t="str">
            <v>2.4.64</v>
          </cell>
          <cell r="B1030" t="str">
            <v>COLLAR PVC DE DERIVACIÓN DE 4"*1/2"</v>
          </cell>
          <cell r="C1030" t="str">
            <v>UN</v>
          </cell>
          <cell r="D1030">
            <v>0</v>
          </cell>
        </row>
        <row r="1031">
          <cell r="A1031" t="str">
            <v>2.4.65</v>
          </cell>
          <cell r="B1031" t="str">
            <v>COLLAR PVC DE DERIVACIÓN DE 4"*3/4"</v>
          </cell>
          <cell r="C1031" t="str">
            <v>UN</v>
          </cell>
          <cell r="D1031">
            <v>0</v>
          </cell>
        </row>
        <row r="1032">
          <cell r="A1032" t="str">
            <v>2.4.66</v>
          </cell>
          <cell r="B1032" t="str">
            <v>COLLAR PVC DE DERIVACIÓN DE 6"*1/2"</v>
          </cell>
          <cell r="C1032" t="str">
            <v>UN</v>
          </cell>
          <cell r="D1032">
            <v>0</v>
          </cell>
        </row>
        <row r="1033">
          <cell r="A1033" t="str">
            <v>2.4.67</v>
          </cell>
          <cell r="B1033" t="str">
            <v>COLLAR PVC DE DERIVACIÓN DE 6"*3/4"</v>
          </cell>
          <cell r="C1033" t="str">
            <v>UN</v>
          </cell>
          <cell r="D1033">
            <v>0</v>
          </cell>
        </row>
        <row r="1034">
          <cell r="A1034" t="str">
            <v>2.4.68</v>
          </cell>
          <cell r="B1034" t="str">
            <v>COLLAR PVC DE DERIVACIÓN DE 8"*1"</v>
          </cell>
          <cell r="C1034" t="str">
            <v>UN</v>
          </cell>
          <cell r="D1034">
            <v>0</v>
          </cell>
        </row>
        <row r="1035">
          <cell r="A1035" t="str">
            <v>2.4.69</v>
          </cell>
          <cell r="B1035" t="str">
            <v>ADAPTADOR PVC MACHO   D = 1/2"</v>
          </cell>
          <cell r="C1035" t="str">
            <v>UN</v>
          </cell>
          <cell r="D1035">
            <v>0</v>
          </cell>
        </row>
        <row r="1036">
          <cell r="A1036" t="str">
            <v>2.4.70</v>
          </cell>
          <cell r="B1036" t="str">
            <v>ADAPTADOR PVC MACHO   D = 3/4"</v>
          </cell>
          <cell r="C1036" t="str">
            <v>UN</v>
          </cell>
          <cell r="D1036">
            <v>0</v>
          </cell>
        </row>
        <row r="1037">
          <cell r="A1037" t="str">
            <v>2.4.71</v>
          </cell>
          <cell r="B1037" t="str">
            <v>ADAPTADOR PVC MACHO   D = 1"</v>
          </cell>
          <cell r="C1037" t="str">
            <v>UN</v>
          </cell>
          <cell r="D1037">
            <v>0</v>
          </cell>
        </row>
        <row r="1038">
          <cell r="A1038" t="str">
            <v>2.4.72</v>
          </cell>
          <cell r="B1038" t="str">
            <v>ADAPTADOR PVC MACHO   D = 1 1/4"</v>
          </cell>
          <cell r="C1038" t="str">
            <v>UN</v>
          </cell>
          <cell r="D1038">
            <v>0</v>
          </cell>
        </row>
        <row r="1039">
          <cell r="A1039" t="str">
            <v>2.4.73</v>
          </cell>
          <cell r="B1039" t="str">
            <v>ADAPTADOR PVC MACHO   D = 1 1/2"</v>
          </cell>
          <cell r="C1039" t="str">
            <v>UN</v>
          </cell>
          <cell r="D1039">
            <v>0</v>
          </cell>
        </row>
        <row r="1040">
          <cell r="A1040" t="str">
            <v>2.4.74</v>
          </cell>
          <cell r="B1040" t="str">
            <v>ADAPTADOR PVC HEMBRA   D =  1/2"</v>
          </cell>
          <cell r="C1040" t="str">
            <v>UN</v>
          </cell>
          <cell r="D1040">
            <v>0</v>
          </cell>
        </row>
        <row r="1041">
          <cell r="A1041" t="str">
            <v>2.4.75</v>
          </cell>
          <cell r="B1041" t="str">
            <v>ADAPTADOR PVC HEMBRA   D =  3/4"</v>
          </cell>
          <cell r="C1041" t="str">
            <v>UN</v>
          </cell>
          <cell r="D1041">
            <v>0</v>
          </cell>
        </row>
        <row r="1042">
          <cell r="A1042" t="str">
            <v>2.4.76</v>
          </cell>
          <cell r="B1042" t="str">
            <v>ADAPTADOR PVC HEMBRA   D =  1"</v>
          </cell>
          <cell r="C1042" t="str">
            <v>UN</v>
          </cell>
          <cell r="D1042">
            <v>0</v>
          </cell>
        </row>
        <row r="1043">
          <cell r="A1043" t="str">
            <v>2.4.77</v>
          </cell>
          <cell r="B1043" t="str">
            <v>ADAPTADOR PVC  HEMBRA   D =  1 1/4"</v>
          </cell>
          <cell r="C1043" t="str">
            <v>UN</v>
          </cell>
          <cell r="D1043">
            <v>0</v>
          </cell>
        </row>
        <row r="1044">
          <cell r="A1044" t="str">
            <v>2.4.78</v>
          </cell>
          <cell r="B1044" t="str">
            <v>ADAPTADOR PVC HEMBRA   D =  1 1/2"</v>
          </cell>
          <cell r="C1044" t="str">
            <v>UN</v>
          </cell>
          <cell r="D1044">
            <v>0</v>
          </cell>
        </row>
        <row r="1045">
          <cell r="A1045" t="str">
            <v>2.4.79</v>
          </cell>
          <cell r="B1045" t="str">
            <v>ADAPTADOR PVC  MACHO UNION MECANICA PF + UAD D = 1/2"</v>
          </cell>
          <cell r="C1045" t="str">
            <v>UN</v>
          </cell>
          <cell r="D1045">
            <v>0</v>
          </cell>
        </row>
        <row r="1046">
          <cell r="A1046" t="str">
            <v>2.4.80</v>
          </cell>
          <cell r="B1046" t="str">
            <v>ADAPTADOR PVC  HEMBRA UNION MECANICA PF + UAD D = 1/2"</v>
          </cell>
          <cell r="C1046" t="str">
            <v>UN</v>
          </cell>
          <cell r="D1046">
            <v>0</v>
          </cell>
        </row>
        <row r="1047">
          <cell r="A1047" t="str">
            <v>2.4.81</v>
          </cell>
          <cell r="B1047" t="str">
            <v>UNION PVC  PRESION SOLDAR D = 1/2"</v>
          </cell>
          <cell r="C1047" t="str">
            <v>UN</v>
          </cell>
          <cell r="D1047">
            <v>0</v>
          </cell>
        </row>
        <row r="1048">
          <cell r="A1048" t="str">
            <v>2.4.82</v>
          </cell>
          <cell r="B1048" t="str">
            <v>UNION PVC  PRESION SOLDAR D = 3/4"</v>
          </cell>
          <cell r="C1048" t="str">
            <v>UN</v>
          </cell>
          <cell r="D1048">
            <v>0</v>
          </cell>
        </row>
        <row r="1049">
          <cell r="A1049" t="str">
            <v>2.4.83</v>
          </cell>
          <cell r="B1049" t="str">
            <v>UNION PVC PRESION SOLDAR D = 1"</v>
          </cell>
          <cell r="C1049" t="str">
            <v>UN</v>
          </cell>
          <cell r="D1049">
            <v>0</v>
          </cell>
        </row>
        <row r="1050">
          <cell r="A1050" t="str">
            <v>2.4.84</v>
          </cell>
          <cell r="B1050" t="str">
            <v>UNION PVC  PRESION SOLDAR D = 1 1/4"</v>
          </cell>
          <cell r="C1050" t="str">
            <v>UN</v>
          </cell>
          <cell r="D1050">
            <v>0</v>
          </cell>
        </row>
        <row r="1051">
          <cell r="A1051" t="str">
            <v>2.4.85</v>
          </cell>
          <cell r="B1051" t="str">
            <v>UNION PVC  PRESION SOLDAR D = 1 1/2"</v>
          </cell>
          <cell r="C1051" t="str">
            <v>UN</v>
          </cell>
          <cell r="D1051">
            <v>0</v>
          </cell>
        </row>
        <row r="1052">
          <cell r="A1052" t="str">
            <v>2.4.86</v>
          </cell>
          <cell r="B1052" t="str">
            <v>UNION PVC   MECANICA D = 2"</v>
          </cell>
          <cell r="C1052" t="str">
            <v>UN</v>
          </cell>
          <cell r="D1052">
            <v>0</v>
          </cell>
        </row>
        <row r="1053">
          <cell r="A1053" t="str">
            <v>2.4.87</v>
          </cell>
          <cell r="B1053" t="str">
            <v>UNION PVC  MECANICA D = 2 1/2"</v>
          </cell>
          <cell r="C1053" t="str">
            <v>UN</v>
          </cell>
          <cell r="D1053">
            <v>0</v>
          </cell>
        </row>
        <row r="1054">
          <cell r="A1054" t="str">
            <v>2.4.88</v>
          </cell>
          <cell r="B1054" t="str">
            <v>UNION PVC  MECANICA D = 3"</v>
          </cell>
          <cell r="C1054" t="str">
            <v>UN</v>
          </cell>
          <cell r="D1054">
            <v>0</v>
          </cell>
        </row>
        <row r="1055">
          <cell r="A1055" t="str">
            <v>2.4.89</v>
          </cell>
          <cell r="B1055" t="str">
            <v>UNION PVC  MECANICA D = 4"</v>
          </cell>
          <cell r="C1055" t="str">
            <v>UN</v>
          </cell>
          <cell r="D1055">
            <v>0</v>
          </cell>
        </row>
        <row r="1056">
          <cell r="A1056" t="str">
            <v>2.4.90</v>
          </cell>
          <cell r="B1056" t="str">
            <v>UNION PVC  MECANICA D = 6"</v>
          </cell>
          <cell r="C1056" t="str">
            <v>UN</v>
          </cell>
          <cell r="D1056">
            <v>0</v>
          </cell>
        </row>
        <row r="1057">
          <cell r="A1057" t="str">
            <v>2.4.91</v>
          </cell>
          <cell r="B1057" t="str">
            <v>UNION PVC  MECANICA D = 8"</v>
          </cell>
          <cell r="C1057" t="str">
            <v>UN</v>
          </cell>
          <cell r="D1057">
            <v>0</v>
          </cell>
        </row>
        <row r="1058">
          <cell r="A1058" t="str">
            <v>2.4.92</v>
          </cell>
          <cell r="B1058" t="str">
            <v>UNION PVC  MECANICA D = 10"</v>
          </cell>
          <cell r="C1058" t="str">
            <v>UN</v>
          </cell>
          <cell r="D1058">
            <v>0</v>
          </cell>
        </row>
        <row r="1059">
          <cell r="A1059" t="str">
            <v>2.4.93</v>
          </cell>
          <cell r="B1059" t="str">
            <v>UNION PVC  MECANICA D = 12"</v>
          </cell>
          <cell r="C1059" t="str">
            <v>UN</v>
          </cell>
          <cell r="D1059">
            <v>0</v>
          </cell>
        </row>
        <row r="1060">
          <cell r="A1060" t="str">
            <v>2.4.94</v>
          </cell>
          <cell r="B1060" t="str">
            <v>UNION PVC  MECANICA RAPIDA D = 2"</v>
          </cell>
          <cell r="C1060" t="str">
            <v>UN</v>
          </cell>
          <cell r="D1060">
            <v>0</v>
          </cell>
        </row>
        <row r="1061">
          <cell r="A1061" t="str">
            <v>2.4.95</v>
          </cell>
          <cell r="B1061" t="str">
            <v>UNION PVC  MECANICA RAPIDA D = 2 1/2"</v>
          </cell>
          <cell r="C1061" t="str">
            <v>UN</v>
          </cell>
          <cell r="D1061">
            <v>0</v>
          </cell>
        </row>
        <row r="1062">
          <cell r="A1062" t="str">
            <v>2.4.96</v>
          </cell>
          <cell r="B1062" t="str">
            <v>UNION PVC  MECANICA RAPIDA D = 3"</v>
          </cell>
          <cell r="C1062" t="str">
            <v>UN</v>
          </cell>
          <cell r="D1062">
            <v>0</v>
          </cell>
        </row>
        <row r="1063">
          <cell r="A1063" t="str">
            <v>2.4.97</v>
          </cell>
          <cell r="B1063" t="str">
            <v>UNION PVC  MECANICA RAPIDA D = 4"</v>
          </cell>
          <cell r="C1063" t="str">
            <v>UN</v>
          </cell>
          <cell r="D1063">
            <v>0</v>
          </cell>
        </row>
        <row r="1064">
          <cell r="A1064" t="str">
            <v>2.4.98</v>
          </cell>
          <cell r="B1064" t="str">
            <v>UNION PVC  MECANICA RAPIDA D = 6"</v>
          </cell>
          <cell r="C1064" t="str">
            <v>UN</v>
          </cell>
          <cell r="D1064">
            <v>0</v>
          </cell>
        </row>
        <row r="1065">
          <cell r="A1065" t="str">
            <v>2.4.99</v>
          </cell>
          <cell r="B1065" t="str">
            <v>UNION PVC  MECANICA RAPIDA D = 8"</v>
          </cell>
          <cell r="C1065" t="str">
            <v>UN</v>
          </cell>
          <cell r="D1065">
            <v>0</v>
          </cell>
        </row>
        <row r="1066">
          <cell r="A1066" t="str">
            <v>2.4.100</v>
          </cell>
          <cell r="B1066" t="str">
            <v>UNION PVC  MECANICA RAPIDA D = 10"</v>
          </cell>
          <cell r="C1066" t="str">
            <v>UN</v>
          </cell>
          <cell r="D1066">
            <v>0</v>
          </cell>
        </row>
        <row r="1067">
          <cell r="A1067" t="str">
            <v>2.4.181</v>
          </cell>
          <cell r="B1067" t="str">
            <v>SUMINISTRO E INSTALACION TEE PRESION PVC REDUCCION  D=3/4" x 1/2"</v>
          </cell>
          <cell r="C1067" t="str">
            <v>UN</v>
          </cell>
          <cell r="D1067">
            <v>0</v>
          </cell>
        </row>
        <row r="1068">
          <cell r="A1068" t="str">
            <v>6.4.2.131</v>
          </cell>
          <cell r="B1068" t="str">
            <v>SUMINISTRO E INSTALACION DE PASAMURO HD SOLDADO EL x EL L:0,20m D=2"</v>
          </cell>
          <cell r="C1068" t="str">
            <v>UN</v>
          </cell>
          <cell r="D1068">
            <v>0</v>
          </cell>
        </row>
        <row r="1069">
          <cell r="A1069" t="str">
            <v>6.4.2.132</v>
          </cell>
          <cell r="B1069" t="str">
            <v>SUMINISTRO E INSTALACION DE PASAMURO HD SOLDADO EL x EL L:0,20m D=3"</v>
          </cell>
          <cell r="C1069" t="str">
            <v>UN</v>
          </cell>
          <cell r="D1069">
            <v>0</v>
          </cell>
        </row>
        <row r="1070">
          <cell r="A1070" t="str">
            <v>6.4.2.133</v>
          </cell>
          <cell r="B1070" t="str">
            <v>PASAMURO HD SOLDADO EL x EL L:0,35m D=6"</v>
          </cell>
          <cell r="C1070" t="str">
            <v>UN</v>
          </cell>
          <cell r="D1070">
            <v>0</v>
          </cell>
        </row>
        <row r="1071">
          <cell r="A1071" t="str">
            <v>6.4.2.134</v>
          </cell>
          <cell r="B1071" t="str">
            <v>SUMINISTRO E INSTALACION DE PASAMURO HD SOLDADO EL x EL L:0,35m D=3"</v>
          </cell>
          <cell r="C1071" t="str">
            <v>UN</v>
          </cell>
          <cell r="D1071">
            <v>0</v>
          </cell>
        </row>
        <row r="1072">
          <cell r="A1072" t="str">
            <v>6.4.2.135</v>
          </cell>
          <cell r="B1072" t="str">
            <v>SUMINISTRO E INSTALACION DE PASAMURO HD SOLDADO EL x EL L:0,25m D=6"</v>
          </cell>
          <cell r="C1072" t="str">
            <v>UN</v>
          </cell>
          <cell r="D1072">
            <v>0</v>
          </cell>
        </row>
        <row r="1073">
          <cell r="A1073" t="str">
            <v>6.4.2.136</v>
          </cell>
          <cell r="B1073" t="str">
            <v>SUMINISTRO E INSTALACION DE MACROMEDIDOR Ø:2".</v>
          </cell>
          <cell r="C1073" t="str">
            <v>UN</v>
          </cell>
          <cell r="D1073">
            <v>0</v>
          </cell>
        </row>
        <row r="1074">
          <cell r="A1074" t="str">
            <v>6.4.2.137</v>
          </cell>
          <cell r="B1074" t="str">
            <v>LAMINA EN FIBRA DE VIDRIO PARA SEDIMENTADOR 0,90m x 1,50m.</v>
          </cell>
          <cell r="C1074" t="str">
            <v>UN</v>
          </cell>
          <cell r="D1074">
            <v>0</v>
          </cell>
        </row>
        <row r="1075">
          <cell r="A1075" t="str">
            <v>6.4.2.138</v>
          </cell>
          <cell r="B1075" t="str">
            <v>POCETA EN ACERO INOXIDABLE DE SOBREPONER INCLUYE SALPICADOR Y GRIFERIA</v>
          </cell>
          <cell r="C1075" t="str">
            <v>UN</v>
          </cell>
          <cell r="D1075">
            <v>0</v>
          </cell>
        </row>
        <row r="1076">
          <cell r="A1076" t="str">
            <v>3.15.15A</v>
          </cell>
          <cell r="B1076" t="str">
            <v>MONTAJE DE ESTRUCTURA METALICA</v>
          </cell>
          <cell r="C1076" t="str">
            <v>KG</v>
          </cell>
          <cell r="D1076">
            <v>0</v>
          </cell>
        </row>
        <row r="1077">
          <cell r="A1077" t="str">
            <v>6.4.2.139</v>
          </cell>
          <cell r="B1077" t="str">
            <v>SUMINISTRO E INSTALACIÓN TABIQUE EN PRFV e:10 mm. (2,95m x 0,30m). Según diseño.</v>
          </cell>
          <cell r="C1077" t="str">
            <v>UN</v>
          </cell>
          <cell r="D1077">
            <v>0</v>
          </cell>
        </row>
        <row r="1078">
          <cell r="A1078" t="str">
            <v>6.4.2.140</v>
          </cell>
          <cell r="B1078" t="str">
            <v>SUMINISTRO E INSTALACION DE TEE 6X3" PVC</v>
          </cell>
          <cell r="C1078" t="str">
            <v>UN</v>
          </cell>
          <cell r="D1078">
            <v>0</v>
          </cell>
        </row>
        <row r="1079">
          <cell r="A1079" t="str">
            <v>6.2.4</v>
          </cell>
          <cell r="B1079" t="str">
            <v>CONCRETO CLASE D 21 MPa -(3000 PSI)</v>
          </cell>
          <cell r="C1079" t="str">
            <v>M3</v>
          </cell>
          <cell r="D1079">
            <v>0</v>
          </cell>
        </row>
        <row r="1080">
          <cell r="A1080" t="str">
            <v>6.2.2</v>
          </cell>
          <cell r="B1080" t="str">
            <v>CONCRETO FLUIDO - 28.0MPa - (4000 PSI)</v>
          </cell>
          <cell r="C1080" t="str">
            <v>M3</v>
          </cell>
          <cell r="D1080">
            <v>0</v>
          </cell>
        </row>
        <row r="1081">
          <cell r="A1081" t="str">
            <v>6.4.2.141</v>
          </cell>
          <cell r="B1081" t="str">
            <v>SUMINISTRO E INSTALACION TAPA EN CONCRETO e= 0,10m L=1,20m A=0,60m (incluye dos manijas metálicas)</v>
          </cell>
          <cell r="C1081" t="str">
            <v>UN</v>
          </cell>
          <cell r="D1081">
            <v>0</v>
          </cell>
        </row>
        <row r="1082">
          <cell r="A1082" t="str">
            <v>1.1.12A</v>
          </cell>
          <cell r="B1082" t="str">
            <v>DEMOLICIÓN MURO CONCRETO E=25 cm</v>
          </cell>
          <cell r="C1082" t="str">
            <v>M2</v>
          </cell>
          <cell r="D1082">
            <v>0</v>
          </cell>
        </row>
        <row r="1083">
          <cell r="A1083" t="str">
            <v>6.4.2.142</v>
          </cell>
          <cell r="B1083" t="str">
            <v>SUMINISTRO E INSTALACION DE TEE 6X4" PVC</v>
          </cell>
          <cell r="C1083" t="str">
            <v>UN</v>
          </cell>
          <cell r="D1083">
            <v>0</v>
          </cell>
        </row>
        <row r="1084">
          <cell r="A1084" t="str">
            <v>6.4.2.143</v>
          </cell>
          <cell r="B1084" t="str">
            <v>SUMINISTRO E INSTALACION DE TEE 6" PVC</v>
          </cell>
          <cell r="C1084" t="str">
            <v>UN</v>
          </cell>
          <cell r="D1084">
            <v>0</v>
          </cell>
        </row>
        <row r="1085">
          <cell r="A1085" t="str">
            <v>1.1.83A</v>
          </cell>
          <cell r="B1085" t="str">
            <v xml:space="preserve">  DEMOLICION PLACA DE PISO E=0,20 Mts.</v>
          </cell>
          <cell r="C1085" t="str">
            <v>M2</v>
          </cell>
          <cell r="D1085">
            <v>0</v>
          </cell>
        </row>
        <row r="1086">
          <cell r="A1086" t="str">
            <v>6.4.2.144</v>
          </cell>
          <cell r="B1086" t="str">
            <v>VARILLA PARA REFUERZO LOGITUDINAL PARA COLUMNETA N 4, L=0,5 m, 0,996 kg</v>
          </cell>
          <cell r="C1086" t="str">
            <v>UN</v>
          </cell>
          <cell r="D1086">
            <v>0</v>
          </cell>
        </row>
        <row r="1087">
          <cell r="A1087" t="str">
            <v>6.4.2.145</v>
          </cell>
          <cell r="B1087" t="str">
            <v>VARILLA PARA REFUERZO TRANSVERSAL PARA COLUMNETAS N 3, L=0,7 m, 0,557 kg</v>
          </cell>
          <cell r="C1087" t="str">
            <v>UN</v>
          </cell>
          <cell r="D1087">
            <v>0</v>
          </cell>
        </row>
        <row r="1088">
          <cell r="A1088" t="str">
            <v>6.4.2.146</v>
          </cell>
          <cell r="B1088" t="str">
            <v>VARILLA PARA REFUERZO LOGITUDINAL PARA VIGUETAS N 2 , L=3,65 m, 0,251 kg</v>
          </cell>
          <cell r="C1088" t="str">
            <v>UN</v>
          </cell>
          <cell r="D1088">
            <v>0</v>
          </cell>
        </row>
        <row r="1089">
          <cell r="A1089" t="str">
            <v>6.4.2.147</v>
          </cell>
          <cell r="B1089" t="str">
            <v>VARILLA PARA REFUERZO TRANSVERSAL PARA VIGUETAS N 2 , L=0,25 m, 0,251 kg</v>
          </cell>
          <cell r="C1089" t="str">
            <v>UN</v>
          </cell>
          <cell r="D1089">
            <v>0</v>
          </cell>
        </row>
        <row r="1090">
          <cell r="A1090" t="str">
            <v>6.4.2.148</v>
          </cell>
          <cell r="B1090" t="str">
            <v>PASO DE ESCALERA EN ACERO EN VARILLA N°6 incluye anticorrosivo L= 1.40 m</v>
          </cell>
          <cell r="C1090" t="str">
            <v>UN</v>
          </cell>
          <cell r="D1090">
            <v>0</v>
          </cell>
        </row>
        <row r="1091">
          <cell r="A1091" t="str">
            <v>6.4.2.149</v>
          </cell>
          <cell r="B1091" t="str">
            <v>SUMINISTRO E INSTALACION CODO 90° presion PVC Ø3"</v>
          </cell>
          <cell r="C1091" t="str">
            <v>UN</v>
          </cell>
          <cell r="D1091">
            <v>0</v>
          </cell>
        </row>
        <row r="1092">
          <cell r="A1092" t="str">
            <v>6.4.2.150</v>
          </cell>
          <cell r="B1092" t="str">
            <v>TAPA DE ALFAJOR 0,80 X 0,90 M E= 1/4" CAL. 12 CURRUGADA, BISAGRA EN HIERRO FUNDIDO, MARCO EN PERFIL DE 1 1/4" X 3/16" Y MANIJA DE AGARRE EN VARILLA DE 1/2"</v>
          </cell>
          <cell r="C1092" t="str">
            <v xml:space="preserve">UN </v>
          </cell>
          <cell r="D1092">
            <v>0</v>
          </cell>
        </row>
        <row r="1093">
          <cell r="A1093" t="str">
            <v>6.4.2.151</v>
          </cell>
          <cell r="B1093" t="str">
            <v>TAPA DE ALFAJOR 1.0 X 1.0 M E= 1/4" CAL. 12 CURRUGADA, BISAGRA EN HIERRO FUNDIDO, MARCO EN PERFIL DE 1 1/4" X 3/16" Y MANIJA DE AGARRE EN VARILLA DE 1/2"</v>
          </cell>
          <cell r="C1093" t="str">
            <v>UN</v>
          </cell>
          <cell r="D1093">
            <v>0</v>
          </cell>
        </row>
        <row r="1094">
          <cell r="A1094" t="str">
            <v>6.4.2.152</v>
          </cell>
          <cell r="B1094" t="str">
            <v>SUMINISTRO E INSTALACIÓN ADAPTADOR PVC/AC D=6"</v>
          </cell>
          <cell r="C1094" t="str">
            <v>UN</v>
          </cell>
          <cell r="D1094">
            <v>0</v>
          </cell>
        </row>
        <row r="1095">
          <cell r="A1095" t="str">
            <v>6.4.2.153</v>
          </cell>
          <cell r="B1095" t="str">
            <v>SUMINISTRO E INSTALACIÓN NIPLE D=3" PVC 0,30 M</v>
          </cell>
          <cell r="C1095" t="str">
            <v>UN</v>
          </cell>
          <cell r="D1095">
            <v>0</v>
          </cell>
        </row>
        <row r="1096">
          <cell r="A1096" t="str">
            <v>6.4.2.154</v>
          </cell>
          <cell r="B1096" t="str">
            <v>SUMINISTRO E INSTALACIÓN UNIVERSAL D=2" HD</v>
          </cell>
          <cell r="C1096" t="str">
            <v>UN</v>
          </cell>
          <cell r="D1096">
            <v>0</v>
          </cell>
        </row>
        <row r="1097">
          <cell r="A1097" t="str">
            <v>6.4.2.155</v>
          </cell>
          <cell r="B1097" t="str">
            <v xml:space="preserve"> SUMINISTRO E INSTALACIÓN NIPLE BRIDA - LISO D=2" HD 1,0 m</v>
          </cell>
          <cell r="C1097" t="str">
            <v>UN</v>
          </cell>
          <cell r="D1097">
            <v>0</v>
          </cell>
        </row>
        <row r="1098">
          <cell r="A1098" t="str">
            <v>6.4.2.156</v>
          </cell>
          <cell r="B1098" t="str">
            <v>SUMINISTRO E INSTALACIÓN REDUCCION 3X2" PVC</v>
          </cell>
          <cell r="C1098" t="str">
            <v>UN</v>
          </cell>
          <cell r="D1098">
            <v>0</v>
          </cell>
        </row>
        <row r="1099">
          <cell r="A1099" t="str">
            <v>6.4.2.157</v>
          </cell>
          <cell r="B1099" t="str">
            <v>SUMINISTRO E INSTALACIÓN NIPLE D=2" PVC 0,20 M</v>
          </cell>
          <cell r="C1099" t="str">
            <v>UN</v>
          </cell>
          <cell r="D1099">
            <v>0</v>
          </cell>
        </row>
        <row r="1100">
          <cell r="A1100" t="str">
            <v>6.4.2.158</v>
          </cell>
          <cell r="B1100" t="str">
            <v>SUMINISTRO E INSTALACIÓN NIPLE D=2" PVC 0,10 M</v>
          </cell>
          <cell r="C1100" t="str">
            <v>UN</v>
          </cell>
          <cell r="D1100">
            <v>0</v>
          </cell>
        </row>
        <row r="1101">
          <cell r="A1101" t="str">
            <v>6.4.2.159</v>
          </cell>
          <cell r="B1101" t="str">
            <v>SUMINISTRO E INSTALACIÓN NIPLE PVC D=6" L=1 m</v>
          </cell>
          <cell r="C1101" t="str">
            <v>UN</v>
          </cell>
          <cell r="D1101">
            <v>0</v>
          </cell>
        </row>
        <row r="1102">
          <cell r="A1102" t="str">
            <v>6.4.2.160</v>
          </cell>
          <cell r="B1102" t="str">
            <v>SUMINISTRO E INSTALACIÓN PASAMURO HD ELxEL L=0,20 M  D=3"</v>
          </cell>
          <cell r="C1102" t="str">
            <v>UN</v>
          </cell>
          <cell r="D1102">
            <v>0</v>
          </cell>
        </row>
        <row r="1103">
          <cell r="A1103" t="str">
            <v>6.4.2.161</v>
          </cell>
          <cell r="B1103" t="str">
            <v>SUMINISTRO E INSTALACIÓN ABRAZADERA ACERO GALVANIZADO DE 2 AGUJEROS D=4"</v>
          </cell>
          <cell r="C1103" t="str">
            <v>UN</v>
          </cell>
          <cell r="D1103">
            <v>0</v>
          </cell>
        </row>
        <row r="1104">
          <cell r="A1104" t="str">
            <v>6.4.2.162</v>
          </cell>
          <cell r="B1104" t="str">
            <v>SUMINISTRO E INSTALACIÓN NIPLE PVC D=4" L= 0,1 m</v>
          </cell>
          <cell r="C1104" t="str">
            <v>UN</v>
          </cell>
          <cell r="D1104">
            <v>0</v>
          </cell>
        </row>
        <row r="1105">
          <cell r="A1105" t="str">
            <v>6.4.2.163</v>
          </cell>
          <cell r="B1105" t="str">
            <v>SUMINISTRO E INSTALACIÓN MACROMEDIDOR DE 6"</v>
          </cell>
          <cell r="C1105" t="str">
            <v>UN</v>
          </cell>
          <cell r="D1105">
            <v>0</v>
          </cell>
        </row>
        <row r="1106">
          <cell r="A1106" t="str">
            <v>6.4.2.164</v>
          </cell>
          <cell r="B1106" t="str">
            <v>SUMINISTRO E INSTALACIÓN DE TEE PVC D=4"</v>
          </cell>
          <cell r="C1106" t="str">
            <v>UN</v>
          </cell>
          <cell r="D1106">
            <v>0</v>
          </cell>
        </row>
        <row r="1107">
          <cell r="A1107" t="str">
            <v>6.4.2.165</v>
          </cell>
          <cell r="B1107" t="str">
            <v>DESMONTAJE SISTEMA DE BOMBEO DE 36 PH</v>
          </cell>
          <cell r="C1107" t="str">
            <v>UN</v>
          </cell>
          <cell r="D1107">
            <v>0</v>
          </cell>
        </row>
        <row r="1108">
          <cell r="A1108" t="str">
            <v>6.4.2.166</v>
          </cell>
          <cell r="B1108" t="str">
            <v>DESMONTAJE SISTEMA DE BOMBEO DE 100 PH INCLUYENDO SUCCIÓN E IMPULSIÓN, ACCESORIOS REQUERIDOS Y TRASLADO DE TABLERO DE FUERZA, MEDIDOR Y LINEA DE FUERZA AL TABLERO.</v>
          </cell>
          <cell r="C1108" t="str">
            <v>UN</v>
          </cell>
          <cell r="D1108">
            <v>0</v>
          </cell>
        </row>
        <row r="1109">
          <cell r="A1109" t="str">
            <v>6.4.2.167</v>
          </cell>
          <cell r="B1109" t="str">
            <v>TRASLADO DE VÁLVULA ANTICIPADORA</v>
          </cell>
          <cell r="C1109" t="str">
            <v>UN</v>
          </cell>
          <cell r="D1109">
            <v>0</v>
          </cell>
        </row>
        <row r="1110">
          <cell r="A1110" t="str">
            <v>6.4.2.168</v>
          </cell>
          <cell r="B1110" t="str">
            <v>DESMONTAJE BRIDA CIEGA O TAPÓN DE LA LINEA DE 100 HP</v>
          </cell>
          <cell r="C1110" t="str">
            <v>UN</v>
          </cell>
          <cell r="D1110">
            <v>0</v>
          </cell>
        </row>
        <row r="1111">
          <cell r="A1111" t="str">
            <v>6.4.2.169</v>
          </cell>
          <cell r="B1111" t="str">
            <v>DEMOLICION DE CUBIERTA TEJA GALVANIZADA</v>
          </cell>
          <cell r="C1111" t="str">
            <v>M2</v>
          </cell>
          <cell r="D1111">
            <v>0</v>
          </cell>
        </row>
        <row r="1112">
          <cell r="A1112" t="str">
            <v>6.4.2.170</v>
          </cell>
          <cell r="B1112" t="str">
            <v>CORREA  PHR C 203 X 67 MM, E=3,0 MM</v>
          </cell>
          <cell r="C1112" t="str">
            <v>ML</v>
          </cell>
          <cell r="D1112">
            <v>0</v>
          </cell>
        </row>
        <row r="1113">
          <cell r="A1113" t="str">
            <v>1.12.58</v>
          </cell>
          <cell r="B1113" t="str">
            <v>SUMINISTRO E INSTALACIÓN TEJA THERMOACUSTICA TIPO TRAPEZOIDAL a 360</v>
          </cell>
          <cell r="C1113" t="str">
            <v>M2</v>
          </cell>
          <cell r="D1113">
            <v>0</v>
          </cell>
        </row>
        <row r="1114">
          <cell r="A1114" t="str">
            <v>6.4.2.171</v>
          </cell>
          <cell r="B1114" t="str">
            <v>ESCALERA VERTICAL CON PROTECCION EN TUBO D= 2" HG L= 6,15</v>
          </cell>
          <cell r="C1114" t="str">
            <v>UN</v>
          </cell>
          <cell r="D1114">
            <v>0</v>
          </cell>
        </row>
        <row r="1115">
          <cell r="A1115" t="str">
            <v>6.4.2.172</v>
          </cell>
          <cell r="B1115" t="str">
            <v>SUMINISTRO E INSTALACION CODO  90°  Ø3" PVC.</v>
          </cell>
          <cell r="C1115" t="str">
            <v>UN</v>
          </cell>
          <cell r="D1115">
            <v>0</v>
          </cell>
        </row>
        <row r="1116">
          <cell r="A1116" t="str">
            <v>6.4.2.173</v>
          </cell>
          <cell r="B1116" t="str">
            <v>SUMINISTRO E INSTALACIÓN MACROMEDIDOR DE 3"</v>
          </cell>
          <cell r="C1116" t="str">
            <v>UN</v>
          </cell>
          <cell r="D1116">
            <v>0</v>
          </cell>
        </row>
        <row r="1117">
          <cell r="A1117" t="str">
            <v>6.4.2.174</v>
          </cell>
          <cell r="B1117" t="str">
            <v>SUMINISTRO E INSTALACIÓN PASAMURO HG ELxEL L=0,15 M  D=2,5"</v>
          </cell>
          <cell r="C1117" t="str">
            <v>UN</v>
          </cell>
          <cell r="D1117">
            <v>0</v>
          </cell>
        </row>
        <row r="1118">
          <cell r="A1118" t="str">
            <v>6.4.2.175</v>
          </cell>
          <cell r="B1118" t="str">
            <v>SUMINISTRO E INSTALACIÓN PASAMURO HG ELxEL L=0,25 M  D=4"</v>
          </cell>
          <cell r="C1118" t="str">
            <v>UN</v>
          </cell>
          <cell r="D1118">
            <v>0</v>
          </cell>
        </row>
        <row r="1119">
          <cell r="A1119" t="str">
            <v>6.4.2.176</v>
          </cell>
          <cell r="B1119" t="str">
            <v>SUMINISTRO E INSTALACIÓN PASAMURO HG ELxEL L=0,20 M  D=4"</v>
          </cell>
          <cell r="C1119" t="str">
            <v>UN</v>
          </cell>
          <cell r="D1119">
            <v>0</v>
          </cell>
        </row>
        <row r="1120">
          <cell r="A1120" t="str">
            <v>6.4.2.177</v>
          </cell>
          <cell r="B1120" t="str">
            <v>SUMINISTRO E INSTALACIÓN PASAMURO HG ELxEB L=0,20 M  D=3"</v>
          </cell>
          <cell r="C1120" t="str">
            <v>UN</v>
          </cell>
          <cell r="D1120">
            <v>0</v>
          </cell>
        </row>
        <row r="1121">
          <cell r="A1121" t="str">
            <v>6.4.2.178</v>
          </cell>
          <cell r="B1121" t="str">
            <v>SUMINISTRO E INSTALACIÓN PASAMURO HG ELxEL L=0,20 M  D=3"</v>
          </cell>
          <cell r="C1121" t="str">
            <v>UN</v>
          </cell>
          <cell r="D1121">
            <v>0</v>
          </cell>
        </row>
        <row r="1122">
          <cell r="A1122" t="str">
            <v>6.4.2.179</v>
          </cell>
          <cell r="B1122" t="str">
            <v>SUMINISTRO E INSTALACIÓN TUBERÍA PRESION PVC D= 3" (Caja de Inspeccion)</v>
          </cell>
          <cell r="C1122" t="str">
            <v>ML</v>
          </cell>
          <cell r="D1122">
            <v>0</v>
          </cell>
        </row>
        <row r="1123">
          <cell r="A1123" t="str">
            <v>6.4.2.180</v>
          </cell>
          <cell r="B1123" t="str">
            <v>SUMINISTRO E INSTALACIÓN TUBERÍA PRESION PVC D= 3" (Filtro y edim a C. I)</v>
          </cell>
          <cell r="C1123" t="str">
            <v>ML</v>
          </cell>
          <cell r="D1123">
            <v>0</v>
          </cell>
        </row>
        <row r="1124">
          <cell r="A1124" t="str">
            <v>6.4.2.181</v>
          </cell>
          <cell r="B1124" t="str">
            <v xml:space="preserve">SUMINISTRO E INSTALACION LAMINA  EN PRFV esp=12mm, ancho=0,25m, H=0,26m, ANCLADO AL MURO EN ANGULO DE 1 1/2". </v>
          </cell>
          <cell r="C1124" t="str">
            <v>M2</v>
          </cell>
          <cell r="D1124">
            <v>0</v>
          </cell>
        </row>
        <row r="1125">
          <cell r="A1125" t="str">
            <v>6.4.2.182</v>
          </cell>
          <cell r="B1125" t="str">
            <v>SUMINISTRO E INSTALACION NIPLE PVC Ø1" L=0,40 m. (tubo conector para medida nivel)</v>
          </cell>
          <cell r="C1125" t="str">
            <v>UN</v>
          </cell>
          <cell r="D1125">
            <v>0</v>
          </cell>
        </row>
        <row r="1126">
          <cell r="A1126" t="str">
            <v>6.4.2.183</v>
          </cell>
          <cell r="B1126" t="str">
            <v>SUMINISTRO E INSTALACION NIPLE PVC Ø2" L=0,35 m. (tubo para medida nivel)</v>
          </cell>
          <cell r="C1126" t="str">
            <v>UN</v>
          </cell>
          <cell r="D1126">
            <v>0</v>
          </cell>
        </row>
        <row r="1127">
          <cell r="A1127" t="str">
            <v>6.4.2.184</v>
          </cell>
          <cell r="B1127" t="str">
            <v>CANAL PARSHALL PREFRABRICADO EN PRFV esp=8 mm anclado a muro, según diseño.</v>
          </cell>
          <cell r="C1127" t="str">
            <v>UN</v>
          </cell>
          <cell r="D1127">
            <v>0</v>
          </cell>
        </row>
        <row r="1128">
          <cell r="A1128" t="str">
            <v>6.4.2.185</v>
          </cell>
          <cell r="B1128" t="str">
            <v xml:space="preserve">MARCO EN DOBLE ANGULO 1 1/4" x 3/16". PARA SOPORTE BAFLE EN  PRFV, L= 4,6 m. según diseño.
</v>
          </cell>
          <cell r="C1128" t="str">
            <v>UN</v>
          </cell>
          <cell r="D1128">
            <v>0</v>
          </cell>
        </row>
        <row r="1129">
          <cell r="A1129" t="str">
            <v>6.4.2.186</v>
          </cell>
          <cell r="B1129" t="str">
            <v>BAFLE PRFV B=0,6m H=2,00m Esp= 2cm. Incluye orificio superior, inferior y rendija según diseño. (SECCION A)</v>
          </cell>
          <cell r="C1129" t="str">
            <v>UN</v>
          </cell>
          <cell r="D1129">
            <v>0</v>
          </cell>
        </row>
        <row r="1130">
          <cell r="A1130" t="str">
            <v>6.4.2.187</v>
          </cell>
          <cell r="B1130" t="str">
            <v>BAFLE PRFV B=0,6m H=2,00m Esp= 2cm. Incluye orificio superior, inferior y rendija según diseño. (SECCION B)</v>
          </cell>
          <cell r="C1130" t="str">
            <v>UN</v>
          </cell>
          <cell r="D1130">
            <v>0</v>
          </cell>
        </row>
        <row r="1131">
          <cell r="A1131" t="str">
            <v>6.4.2.188</v>
          </cell>
          <cell r="B1131" t="str">
            <v>BAFLE PRFV B=0,6m H=2,00m Esp= 2cm. Incluye orificio superior, inferior y rendija según diseño. (SECCION C)</v>
          </cell>
          <cell r="C1131" t="str">
            <v>UN</v>
          </cell>
          <cell r="D1131">
            <v>0</v>
          </cell>
        </row>
        <row r="1132">
          <cell r="A1132" t="str">
            <v>6.4.2.189</v>
          </cell>
          <cell r="B1132" t="str">
            <v>CANALETA DE LAVADO EN PRFV ancho efectivo= 0,20m altura efectiva= 0,13m y esp= 0,02m. L=1,7m.</v>
          </cell>
          <cell r="C1132" t="str">
            <v>UN</v>
          </cell>
          <cell r="D1132">
            <v>0</v>
          </cell>
        </row>
        <row r="1133">
          <cell r="A1133" t="str">
            <v>2.4.169A</v>
          </cell>
          <cell r="B1133" t="str">
            <v>GRAVA PARA LECHO FILTRANTE TAMAÑO 38,1 mm</v>
          </cell>
          <cell r="C1133" t="str">
            <v>M3</v>
          </cell>
          <cell r="D1133">
            <v>0</v>
          </cell>
        </row>
        <row r="1134">
          <cell r="A1134" t="str">
            <v>2.4.172A</v>
          </cell>
          <cell r="B1134" t="str">
            <v>ANTRACITA PARA FILTRO TE = 0,8 mm</v>
          </cell>
          <cell r="C1134" t="str">
            <v>M3</v>
          </cell>
          <cell r="D1134">
            <v>0</v>
          </cell>
        </row>
        <row r="1135">
          <cell r="A1135" t="str">
            <v>2.4.258A</v>
          </cell>
          <cell r="B1135" t="str">
            <v>ARENAPARA FILTRO TE= 0,55 mm</v>
          </cell>
          <cell r="C1135" t="str">
            <v>M3</v>
          </cell>
          <cell r="D1135">
            <v>0</v>
          </cell>
        </row>
        <row r="1136">
          <cell r="A1136" t="str">
            <v>6.4.2.190</v>
          </cell>
          <cell r="B1136" t="str">
            <v>VIGA TRIANGULAR BASE= 0,30 m, ALTURA= 0,25 m, e= 0,10 m. INCLUYE NIPLE EN PVC UBICADO HORIZONTALMENTE D= 1/2", CADA 0,075 m. L= 1,34 SEGÚN DISEÑO</v>
          </cell>
          <cell r="C1136" t="str">
            <v>UN</v>
          </cell>
          <cell r="D1136">
            <v>0</v>
          </cell>
        </row>
        <row r="1137">
          <cell r="A1137" t="str">
            <v>6.4.2.191</v>
          </cell>
          <cell r="B1137" t="str">
            <v>MULTIPLES DE ALIMENTACION PVC D= 3" L= 0,25 m</v>
          </cell>
          <cell r="C1137" t="str">
            <v>UN</v>
          </cell>
          <cell r="D1137">
            <v>0</v>
          </cell>
        </row>
        <row r="1138">
          <cell r="A1138" t="str">
            <v>6.4.2.192</v>
          </cell>
          <cell r="B1138" t="str">
            <v>MULTIPLES SUCCIONADORES PVC 2" C/ 0,4 m L= 0,50 m</v>
          </cell>
          <cell r="C1138" t="str">
            <v>UN</v>
          </cell>
          <cell r="D1138">
            <v>0</v>
          </cell>
        </row>
        <row r="1139">
          <cell r="A1139" t="str">
            <v>6.4.2.193</v>
          </cell>
          <cell r="B1139" t="str">
            <v xml:space="preserve">PLACAS EN FIBROCEMENTO H= 0,05 M, ANCHO=0,10 M, L= 1,2 M SOPORTADAS POR DOS SECCIONES DE ANGULO DE 2 1/2" X 3/16". L= 1,1 M, ANCLADAS CON PERNOS EXPANSIVOS A LOS MUROS Y LAS PLACAS.
</v>
          </cell>
          <cell r="C1139" t="str">
            <v>UN</v>
          </cell>
          <cell r="D1139">
            <v>0</v>
          </cell>
        </row>
        <row r="1140">
          <cell r="A1140" t="str">
            <v>6.4.2.194</v>
          </cell>
          <cell r="B1140" t="str">
            <v>MÚLTIPLE DE RECOLECCIÓN Ø 2,5" C/0,506 m, CON 7 ORIFICIOS DE Ø1/2" C/0,15 m. L=1,20M. (EN UN EXTREMO CON ADAPTADOR MACHO Y CON TAPON POR EL OPUESTO)</v>
          </cell>
          <cell r="C1140" t="str">
            <v>UN</v>
          </cell>
          <cell r="D1140">
            <v>0</v>
          </cell>
        </row>
        <row r="1141">
          <cell r="A1141" t="str">
            <v>6.4.2.195</v>
          </cell>
          <cell r="B1141" t="str">
            <v>MODULO HEXAGONAL INCLINACIÓN = 60° en PAD cal. 60, e=6mm.</v>
          </cell>
          <cell r="C1141" t="str">
            <v>UN</v>
          </cell>
          <cell r="D1141">
            <v>0</v>
          </cell>
        </row>
        <row r="1142">
          <cell r="A1142" t="str">
            <v>3.17.10A</v>
          </cell>
          <cell r="B1142" t="str">
            <v xml:space="preserve">POZO DE INSPECCIÓN D=1.50 M, H  3.50  &lt; H &lt; 4,5 </v>
          </cell>
          <cell r="C1142" t="str">
            <v>UN</v>
          </cell>
          <cell r="D1142">
            <v>0</v>
          </cell>
        </row>
        <row r="1143">
          <cell r="A1143" t="str">
            <v>3.17.10B</v>
          </cell>
          <cell r="B1143" t="str">
            <v>POZO DE INSPECCIÓN D=1.50 M, H  5.50  &lt; H &lt; 6.50</v>
          </cell>
          <cell r="C1143" t="str">
            <v>UN</v>
          </cell>
          <cell r="D1143">
            <v>0</v>
          </cell>
        </row>
        <row r="1144">
          <cell r="A1144" t="str">
            <v>6.4.2.196</v>
          </cell>
          <cell r="B1144" t="str">
            <v>SUMINISTRO E INSTALACION TUBERÍA DE ALCANTARILALDO Ø=18"</v>
          </cell>
          <cell r="C1144" t="str">
            <v>ML</v>
          </cell>
          <cell r="D1144">
            <v>0</v>
          </cell>
        </row>
        <row r="1145">
          <cell r="A1145" t="str">
            <v>6.4.2.197</v>
          </cell>
          <cell r="B1145" t="str">
            <v>SUMINISTRO E INSTALACION TUBERÍA DE ALCANTARILALDO Ø=27"</v>
          </cell>
          <cell r="C1145" t="str">
            <v>ML</v>
          </cell>
          <cell r="D1145">
            <v>0</v>
          </cell>
        </row>
        <row r="1146">
          <cell r="A1146" t="str">
            <v>6.4.2.198</v>
          </cell>
          <cell r="B1146" t="str">
            <v>SUMINISTRO E INSTALACION TUBERÍA DE ALCANTARILALDO Ø=30"</v>
          </cell>
          <cell r="C1146" t="str">
            <v>ML</v>
          </cell>
          <cell r="D1146">
            <v>0</v>
          </cell>
        </row>
        <row r="1147">
          <cell r="A1147" t="str">
            <v>3.17.3</v>
          </cell>
          <cell r="B1147" t="str">
            <v>PLACA DE FONDO O BASE DE POZO DE INSPECCION DIAMETRO = 1,95 m</v>
          </cell>
          <cell r="C1147" t="str">
            <v>UN</v>
          </cell>
          <cell r="D1147">
            <v>0</v>
          </cell>
        </row>
        <row r="1148">
          <cell r="A1148" t="str">
            <v>6.4.2.199</v>
          </cell>
          <cell r="B1148" t="str">
            <v>CAÑUELA POZO DE INSPECCION PARA TUBERIA ENTRE 24" Y 34" (Concreto fc´= 28 Mpa elab. En obra)</v>
          </cell>
          <cell r="C1148" t="str">
            <v>ML</v>
          </cell>
          <cell r="D1148">
            <v>0</v>
          </cell>
        </row>
        <row r="1149">
          <cell r="A1149" t="str">
            <v>3.11.2</v>
          </cell>
          <cell r="B1149" t="str">
            <v>CARGUE Y TRANSPORTE DE MATERIALES SUELTOS,  PRODUCTO DE SOBRANTES Y/O DERRUMBES (INCLUYE ACARREO LIBRE 5 KM.)</v>
          </cell>
          <cell r="C1149" t="str">
            <v>M3</v>
          </cell>
          <cell r="D1149">
            <v>0</v>
          </cell>
        </row>
        <row r="1150">
          <cell r="A1150" t="str">
            <v>3.5.1</v>
          </cell>
          <cell r="B1150" t="str">
            <v>SUMINISTRO, EXTENDIDA MATERIAL GRANULAR (RECEBO) PARA AFIRMADO, SIN COMPACTAR HASTA UN DIÁMETRO DE 5" Y UN ÍNDICE PLÁSTICO MENOR O IGUAL 9%  (**)</v>
          </cell>
          <cell r="C1150" t="str">
            <v>M3</v>
          </cell>
          <cell r="D1150">
            <v>0</v>
          </cell>
        </row>
        <row r="1151">
          <cell r="A1151" t="str">
            <v>6.4.2.200</v>
          </cell>
          <cell r="B1151" t="str">
            <v>VALVULA DE COMPUERTA COLUMNA DE SUSPENSION PSS RECTANGULAR de 0,15 x 0,15 m. de Vástago ascendente L= 0,20 m. D= 6"</v>
          </cell>
          <cell r="C1151" t="str">
            <v>UN</v>
          </cell>
          <cell r="D1151">
            <v>0</v>
          </cell>
        </row>
        <row r="1152">
          <cell r="A1152" t="str">
            <v>6.4.2.201</v>
          </cell>
          <cell r="B1152" t="str">
            <v>VALVULA DE COMPUERTA COLUMNA DE SUSPENSION PSS RECTANGULAR de 0,15 x 0,15 m. de Vástago ascendente L= 0,60 m. D= 6"</v>
          </cell>
          <cell r="C1152" t="str">
            <v>UN</v>
          </cell>
          <cell r="D1152">
            <v>0</v>
          </cell>
        </row>
        <row r="1153">
          <cell r="A1153" t="str">
            <v>6.4.2.202</v>
          </cell>
          <cell r="B1153" t="str">
            <v>VALVULA DE COMPUERTA COLUMNA DE SUSPENSION PSS RECTANGULAR de 0,20 x 0,20 m. de Vástago ascendente L= 2,56 m. D= 8"</v>
          </cell>
          <cell r="C1153" t="str">
            <v>UN</v>
          </cell>
          <cell r="D1153">
            <v>0</v>
          </cell>
        </row>
        <row r="1154">
          <cell r="A1154" t="str">
            <v>6.4.2.203</v>
          </cell>
          <cell r="B1154" t="str">
            <v>VALVULA DE COMPUERTA COLUMNA DE SUSPENSION PSS RECTANGULAR de 0,15 x 0,15 m. de Vástago ascendente L= 1,30 m. D= 6"</v>
          </cell>
          <cell r="C1154" t="str">
            <v>UN</v>
          </cell>
          <cell r="D1154">
            <v>0</v>
          </cell>
        </row>
        <row r="1155">
          <cell r="A1155" t="str">
            <v>6.4.2.204</v>
          </cell>
          <cell r="B1155" t="str">
            <v>PASAMURO HG 4" EL x ER L= 0,45 m   Z= 0,125 EL</v>
          </cell>
          <cell r="C1155" t="str">
            <v>UN</v>
          </cell>
          <cell r="D1155">
            <v>0</v>
          </cell>
        </row>
        <row r="1156">
          <cell r="A1156" t="str">
            <v>6.4.2.205</v>
          </cell>
          <cell r="B1156" t="str">
            <v>SUMINISTRO E INSTALACION DE REGLILLA DE MEDICION CANALETA PARSHALL EN ACRILICO COLOR AZUL segun detalle.</v>
          </cell>
          <cell r="C1156" t="str">
            <v>UN</v>
          </cell>
          <cell r="D1156">
            <v>0</v>
          </cell>
        </row>
        <row r="1157">
          <cell r="A1157" t="str">
            <v>6.4.2.206</v>
          </cell>
          <cell r="B1157" t="str">
            <v>PLATINA CABLE SUPERIOR EN ACERO 250MM X 250MM, ESP: 1".</v>
          </cell>
          <cell r="C1157" t="str">
            <v>UN</v>
          </cell>
          <cell r="D1157">
            <v>0</v>
          </cell>
        </row>
        <row r="1158">
          <cell r="A1158" t="str">
            <v>6.4.2.207</v>
          </cell>
          <cell r="B1158" t="str">
            <v>PLATINA CABLE INFERIOR EN ACERO 250MM X 250MM, ESP: 1".</v>
          </cell>
          <cell r="C1158" t="str">
            <v>UN</v>
          </cell>
          <cell r="D1158">
            <v>0</v>
          </cell>
        </row>
        <row r="1159">
          <cell r="A1159" t="str">
            <v>6.4.2.208</v>
          </cell>
          <cell r="B1159" t="str">
            <v>VARILLA DE ANCLAJE A CABLE SUPERIOR, 1 1/4".L=2,70 M.</v>
          </cell>
          <cell r="C1159" t="str">
            <v>UN</v>
          </cell>
          <cell r="D1159">
            <v>0</v>
          </cell>
        </row>
        <row r="1160">
          <cell r="A1160" t="str">
            <v>6.4.2.209</v>
          </cell>
          <cell r="B1160" t="str">
            <v>VARILLA DE ANCLAJE A CABLE INFERIOR 1". L=1,70 M.</v>
          </cell>
          <cell r="C1160" t="str">
            <v>UN</v>
          </cell>
          <cell r="D1160">
            <v>0</v>
          </cell>
        </row>
        <row r="1161">
          <cell r="A1161" t="str">
            <v>6.4.2.210</v>
          </cell>
          <cell r="B1161" t="str">
            <v xml:space="preserve">CABLE SUPERIOR PRINCIPAL EN ACERO FU: 1770 MPA. (REF. 6 X 37, 6 TORONES X 37 ALAMBRES C/U) 32MM. </v>
          </cell>
          <cell r="C1161" t="str">
            <v>ML.</v>
          </cell>
          <cell r="D1161">
            <v>0</v>
          </cell>
        </row>
        <row r="1162">
          <cell r="A1162" t="str">
            <v>6.4.2.211</v>
          </cell>
          <cell r="B1162" t="str">
            <v xml:space="preserve">CABLE INFERIOR SECUNDARIO EN ACERO FU: 1770 MPA. |(REF. 6 X 19, 6 TORONES X 19 ALAMBRES C/U) 24MM. </v>
          </cell>
          <cell r="C1162" t="str">
            <v>ML.</v>
          </cell>
          <cell r="D1162">
            <v>0</v>
          </cell>
        </row>
        <row r="1163">
          <cell r="A1163" t="str">
            <v>6.4.2.212</v>
          </cell>
          <cell r="B1163" t="str">
            <v>CABLE EN ACERO 10 MM FU: 1770 MPA. PARA PENDOLONES SUPERIORES.</v>
          </cell>
          <cell r="C1163" t="str">
            <v>ML.</v>
          </cell>
          <cell r="D1163">
            <v>0</v>
          </cell>
        </row>
        <row r="1164">
          <cell r="A1164" t="str">
            <v>6.4.2.213</v>
          </cell>
          <cell r="B1164" t="str">
            <v>CABLE EN ACERO 6 MM FU: 1770 MPA. PARA PENDOLONES INFERIORES.</v>
          </cell>
          <cell r="C1164" t="str">
            <v>ML.</v>
          </cell>
          <cell r="D1164">
            <v>0</v>
          </cell>
        </row>
        <row r="1165">
          <cell r="A1165" t="str">
            <v>6.4.2.214</v>
          </cell>
          <cell r="B1165" t="str">
            <v>ABRAZADERA PLATINA 1/2" INCLUYE 2 ARMELLAS SOLDADAS A PLATINA DE 5/8" Y PERNO DE 5/8".</v>
          </cell>
          <cell r="C1165" t="str">
            <v>UN</v>
          </cell>
          <cell r="D1165">
            <v>0</v>
          </cell>
        </row>
        <row r="1166">
          <cell r="A1166" t="str">
            <v>6.4.2.215</v>
          </cell>
          <cell r="B1166" t="str">
            <v>SUJETACABLES EN ACERO DE 1 1/4".</v>
          </cell>
          <cell r="C1166" t="str">
            <v>UN</v>
          </cell>
          <cell r="D1166">
            <v>0</v>
          </cell>
        </row>
        <row r="1167">
          <cell r="A1167" t="str">
            <v>6.4.2.216</v>
          </cell>
          <cell r="B1167" t="str">
            <v>SUJETACABLES EN ACERO DE 1".</v>
          </cell>
          <cell r="C1167" t="str">
            <v>UN</v>
          </cell>
          <cell r="D1167">
            <v>0</v>
          </cell>
        </row>
        <row r="1168">
          <cell r="A1168" t="str">
            <v>6.4.2.217</v>
          </cell>
          <cell r="B1168" t="str">
            <v>SUJETACABLES EN ACERO DE 10MM.</v>
          </cell>
          <cell r="C1168" t="str">
            <v>UN</v>
          </cell>
          <cell r="D1168">
            <v>0</v>
          </cell>
        </row>
        <row r="1169">
          <cell r="A1169" t="str">
            <v>6.4.2.218</v>
          </cell>
          <cell r="B1169" t="str">
            <v>SUJETACABLES EN ACERO DE 8MM.</v>
          </cell>
          <cell r="C1169" t="str">
            <v>UN</v>
          </cell>
          <cell r="D1169">
            <v>0</v>
          </cell>
        </row>
        <row r="1170">
          <cell r="A1170" t="str">
            <v>6.4.2.219</v>
          </cell>
          <cell r="B1170" t="str">
            <v>COLUMNA EN PERFIL CIRCULAR Ø 6", 4MM. SEGÚN DISEÑO.</v>
          </cell>
          <cell r="C1170" t="str">
            <v>KG</v>
          </cell>
          <cell r="D1170">
            <v>0</v>
          </cell>
        </row>
        <row r="1171">
          <cell r="A1171" t="str">
            <v>6.4.2.220</v>
          </cell>
          <cell r="B1171" t="str">
            <v>PLATINA PLACA BASE DE TORRE EN ACERO 350MM X 350MM, ESP: 5/16", 4 ATIESADORES PL 3/8", 4 PERNOS DE ANCLAJE L= 40CM. Ø 3/4" Y BASE ARMADA ENBEBIDA EN EL CONCRETO 4L 1,5X1,5X1/4". SEGÚN DISEÑO.</v>
          </cell>
          <cell r="C1171" t="str">
            <v>UN</v>
          </cell>
          <cell r="D1171">
            <v>0</v>
          </cell>
        </row>
        <row r="1172">
          <cell r="A1172" t="str">
            <v>6.4.2.221</v>
          </cell>
          <cell r="B1172" t="str">
            <v xml:space="preserve">
SUMINISTRO E INSTALACIÓN DE TUBERÍA DE ACERO 16”*3/8 , QUE SERVIRÁ COMO CAMISA PARA INSTALACIÓN TUBERÍA DE 12" EN PVC.
</v>
          </cell>
          <cell r="C1172" t="str">
            <v>ML</v>
          </cell>
          <cell r="D1172">
            <v>0</v>
          </cell>
        </row>
        <row r="1173">
          <cell r="A1173" t="str">
            <v>3.3.4</v>
          </cell>
          <cell r="B1173" t="str">
            <v>SUMINISTRO E INSTALACIÓN CONCRETO DE 14 Mpa - (2000 P.S.I).  POBRE</v>
          </cell>
          <cell r="C1173" t="str">
            <v>M3</v>
          </cell>
          <cell r="D1173">
            <v>0</v>
          </cell>
        </row>
        <row r="1174">
          <cell r="A1174">
            <v>0</v>
          </cell>
          <cell r="B1174">
            <v>0</v>
          </cell>
          <cell r="C1174">
            <v>0</v>
          </cell>
          <cell r="D1174">
            <v>0</v>
          </cell>
        </row>
        <row r="1175">
          <cell r="A1175">
            <v>0</v>
          </cell>
          <cell r="B1175">
            <v>0</v>
          </cell>
          <cell r="C1175">
            <v>0</v>
          </cell>
          <cell r="D1175">
            <v>0</v>
          </cell>
        </row>
        <row r="1176">
          <cell r="A1176">
            <v>0</v>
          </cell>
          <cell r="B1176">
            <v>0</v>
          </cell>
          <cell r="C1176">
            <v>0</v>
          </cell>
          <cell r="D1176">
            <v>0</v>
          </cell>
        </row>
        <row r="1177">
          <cell r="A1177">
            <v>0</v>
          </cell>
          <cell r="B1177">
            <v>0</v>
          </cell>
          <cell r="C1177">
            <v>0</v>
          </cell>
          <cell r="D1177">
            <v>0</v>
          </cell>
        </row>
        <row r="1178">
          <cell r="A1178">
            <v>0</v>
          </cell>
          <cell r="B1178">
            <v>0</v>
          </cell>
          <cell r="C1178">
            <v>0</v>
          </cell>
          <cell r="D1178">
            <v>0</v>
          </cell>
        </row>
        <row r="1179">
          <cell r="A1179">
            <v>0</v>
          </cell>
          <cell r="B1179">
            <v>0</v>
          </cell>
          <cell r="C1179">
            <v>0</v>
          </cell>
          <cell r="D1179">
            <v>0</v>
          </cell>
        </row>
        <row r="1180">
          <cell r="A1180">
            <v>0</v>
          </cell>
          <cell r="B1180">
            <v>0</v>
          </cell>
          <cell r="C1180">
            <v>0</v>
          </cell>
          <cell r="D1180">
            <v>0</v>
          </cell>
        </row>
        <row r="1181">
          <cell r="A1181">
            <v>0</v>
          </cell>
          <cell r="B1181">
            <v>0</v>
          </cell>
          <cell r="C1181">
            <v>0</v>
          </cell>
          <cell r="D1181">
            <v>0</v>
          </cell>
        </row>
        <row r="1182">
          <cell r="A1182">
            <v>0</v>
          </cell>
          <cell r="B1182">
            <v>0</v>
          </cell>
          <cell r="C1182">
            <v>0</v>
          </cell>
          <cell r="D1182">
            <v>0</v>
          </cell>
        </row>
        <row r="1183">
          <cell r="A1183">
            <v>0</v>
          </cell>
          <cell r="B1183">
            <v>0</v>
          </cell>
          <cell r="C1183">
            <v>0</v>
          </cell>
          <cell r="D1183">
            <v>0</v>
          </cell>
        </row>
        <row r="1184">
          <cell r="A1184">
            <v>0</v>
          </cell>
          <cell r="B1184">
            <v>0</v>
          </cell>
          <cell r="C1184">
            <v>0</v>
          </cell>
          <cell r="D1184">
            <v>0</v>
          </cell>
        </row>
        <row r="1185">
          <cell r="A1185">
            <v>0</v>
          </cell>
          <cell r="B1185">
            <v>0</v>
          </cell>
          <cell r="C1185">
            <v>0</v>
          </cell>
          <cell r="D1185">
            <v>0</v>
          </cell>
        </row>
        <row r="1186">
          <cell r="A1186">
            <v>0</v>
          </cell>
          <cell r="B1186">
            <v>0</v>
          </cell>
          <cell r="C1186">
            <v>0</v>
          </cell>
          <cell r="D1186">
            <v>0</v>
          </cell>
        </row>
        <row r="1187">
          <cell r="A1187">
            <v>0</v>
          </cell>
          <cell r="B1187">
            <v>0</v>
          </cell>
          <cell r="C1187">
            <v>0</v>
          </cell>
          <cell r="D1187">
            <v>0</v>
          </cell>
        </row>
        <row r="1188">
          <cell r="A1188">
            <v>0</v>
          </cell>
          <cell r="B1188">
            <v>0</v>
          </cell>
          <cell r="C1188">
            <v>0</v>
          </cell>
          <cell r="D1188">
            <v>0</v>
          </cell>
        </row>
        <row r="1189">
          <cell r="A1189">
            <v>0</v>
          </cell>
          <cell r="B1189">
            <v>0</v>
          </cell>
          <cell r="C1189">
            <v>0</v>
          </cell>
          <cell r="D1189">
            <v>0</v>
          </cell>
        </row>
        <row r="1190">
          <cell r="A1190">
            <v>0</v>
          </cell>
          <cell r="B1190">
            <v>0</v>
          </cell>
          <cell r="C1190">
            <v>0</v>
          </cell>
          <cell r="D1190">
            <v>0</v>
          </cell>
        </row>
        <row r="1191">
          <cell r="A1191">
            <v>0</v>
          </cell>
          <cell r="B1191">
            <v>0</v>
          </cell>
          <cell r="C1191">
            <v>0</v>
          </cell>
          <cell r="D1191">
            <v>0</v>
          </cell>
        </row>
        <row r="1192">
          <cell r="A1192">
            <v>0</v>
          </cell>
          <cell r="B1192">
            <v>0</v>
          </cell>
          <cell r="C1192">
            <v>0</v>
          </cell>
          <cell r="D1192">
            <v>0</v>
          </cell>
        </row>
        <row r="1193">
          <cell r="A1193">
            <v>0</v>
          </cell>
          <cell r="B1193">
            <v>0</v>
          </cell>
          <cell r="C1193">
            <v>0</v>
          </cell>
          <cell r="D1193">
            <v>0</v>
          </cell>
        </row>
        <row r="1194">
          <cell r="A1194">
            <v>0</v>
          </cell>
          <cell r="B1194">
            <v>0</v>
          </cell>
          <cell r="C1194">
            <v>0</v>
          </cell>
          <cell r="D1194">
            <v>0</v>
          </cell>
        </row>
        <row r="1195">
          <cell r="A1195">
            <v>0</v>
          </cell>
          <cell r="B1195">
            <v>0</v>
          </cell>
          <cell r="C1195">
            <v>0</v>
          </cell>
          <cell r="D1195">
            <v>0</v>
          </cell>
        </row>
        <row r="1196">
          <cell r="A1196">
            <v>0</v>
          </cell>
          <cell r="B1196">
            <v>0</v>
          </cell>
          <cell r="C1196">
            <v>0</v>
          </cell>
          <cell r="D1196">
            <v>0</v>
          </cell>
        </row>
        <row r="1197">
          <cell r="A1197">
            <v>0</v>
          </cell>
          <cell r="B1197">
            <v>0</v>
          </cell>
          <cell r="C1197">
            <v>0</v>
          </cell>
          <cell r="D1197">
            <v>0</v>
          </cell>
        </row>
        <row r="1198">
          <cell r="A1198">
            <v>0</v>
          </cell>
          <cell r="B1198">
            <v>0</v>
          </cell>
          <cell r="C1198">
            <v>0</v>
          </cell>
          <cell r="D1198">
            <v>0</v>
          </cell>
        </row>
        <row r="1199">
          <cell r="A1199">
            <v>0</v>
          </cell>
          <cell r="B1199">
            <v>0</v>
          </cell>
          <cell r="C1199">
            <v>0</v>
          </cell>
          <cell r="D1199">
            <v>0</v>
          </cell>
        </row>
        <row r="1200">
          <cell r="A1200">
            <v>0</v>
          </cell>
          <cell r="B1200">
            <v>0</v>
          </cell>
          <cell r="C1200">
            <v>0</v>
          </cell>
          <cell r="D1200">
            <v>0</v>
          </cell>
        </row>
        <row r="1201">
          <cell r="A1201">
            <v>0</v>
          </cell>
          <cell r="B1201">
            <v>0</v>
          </cell>
          <cell r="C1201">
            <v>0</v>
          </cell>
          <cell r="D1201">
            <v>0</v>
          </cell>
        </row>
        <row r="1202">
          <cell r="A1202">
            <v>0</v>
          </cell>
          <cell r="B1202">
            <v>0</v>
          </cell>
          <cell r="C1202">
            <v>0</v>
          </cell>
          <cell r="D1202">
            <v>0</v>
          </cell>
        </row>
        <row r="1203">
          <cell r="A1203">
            <v>0</v>
          </cell>
          <cell r="B1203">
            <v>0</v>
          </cell>
          <cell r="C1203">
            <v>0</v>
          </cell>
          <cell r="D1203">
            <v>0</v>
          </cell>
        </row>
        <row r="1204">
          <cell r="A1204">
            <v>0</v>
          </cell>
          <cell r="B1204">
            <v>0</v>
          </cell>
          <cell r="C1204">
            <v>0</v>
          </cell>
          <cell r="D1204">
            <v>0</v>
          </cell>
        </row>
        <row r="1205">
          <cell r="A1205">
            <v>0</v>
          </cell>
          <cell r="B1205">
            <v>0</v>
          </cell>
          <cell r="C1205">
            <v>0</v>
          </cell>
          <cell r="D1205">
            <v>0</v>
          </cell>
        </row>
        <row r="1206">
          <cell r="A1206">
            <v>0</v>
          </cell>
          <cell r="B1206">
            <v>0</v>
          </cell>
          <cell r="C1206">
            <v>0</v>
          </cell>
          <cell r="D1206">
            <v>0</v>
          </cell>
        </row>
        <row r="1207">
          <cell r="A1207">
            <v>0</v>
          </cell>
          <cell r="B1207">
            <v>0</v>
          </cell>
          <cell r="C1207">
            <v>0</v>
          </cell>
          <cell r="D1207">
            <v>0</v>
          </cell>
        </row>
        <row r="1208">
          <cell r="A1208">
            <v>0</v>
          </cell>
          <cell r="B1208">
            <v>0</v>
          </cell>
          <cell r="C1208">
            <v>0</v>
          </cell>
          <cell r="D1208">
            <v>0</v>
          </cell>
        </row>
        <row r="1209">
          <cell r="A1209">
            <v>0</v>
          </cell>
          <cell r="B1209">
            <v>0</v>
          </cell>
          <cell r="C1209">
            <v>0</v>
          </cell>
          <cell r="D1209">
            <v>0</v>
          </cell>
        </row>
        <row r="1210">
          <cell r="A1210">
            <v>0</v>
          </cell>
          <cell r="B1210">
            <v>0</v>
          </cell>
          <cell r="C1210">
            <v>0</v>
          </cell>
          <cell r="D1210">
            <v>0</v>
          </cell>
        </row>
        <row r="1211">
          <cell r="A1211">
            <v>0</v>
          </cell>
          <cell r="B1211">
            <v>0</v>
          </cell>
          <cell r="C1211">
            <v>0</v>
          </cell>
          <cell r="D1211">
            <v>0</v>
          </cell>
        </row>
        <row r="1212">
          <cell r="A1212">
            <v>0</v>
          </cell>
          <cell r="B1212">
            <v>0</v>
          </cell>
          <cell r="C1212">
            <v>0</v>
          </cell>
          <cell r="D1212">
            <v>0</v>
          </cell>
        </row>
        <row r="1213">
          <cell r="A1213">
            <v>0</v>
          </cell>
          <cell r="B1213">
            <v>0</v>
          </cell>
          <cell r="C1213">
            <v>0</v>
          </cell>
          <cell r="D1213">
            <v>0</v>
          </cell>
        </row>
        <row r="1214">
          <cell r="A1214">
            <v>0</v>
          </cell>
          <cell r="B1214">
            <v>0</v>
          </cell>
          <cell r="C1214">
            <v>0</v>
          </cell>
          <cell r="D1214">
            <v>0</v>
          </cell>
        </row>
        <row r="1215">
          <cell r="A1215">
            <v>0</v>
          </cell>
          <cell r="B1215">
            <v>0</v>
          </cell>
          <cell r="C1215">
            <v>0</v>
          </cell>
          <cell r="D1215">
            <v>0</v>
          </cell>
        </row>
        <row r="1216">
          <cell r="A1216">
            <v>0</v>
          </cell>
          <cell r="B1216">
            <v>0</v>
          </cell>
          <cell r="C1216">
            <v>0</v>
          </cell>
          <cell r="D1216">
            <v>0</v>
          </cell>
        </row>
        <row r="1217">
          <cell r="A1217">
            <v>0</v>
          </cell>
          <cell r="B1217">
            <v>0</v>
          </cell>
          <cell r="C1217">
            <v>0</v>
          </cell>
          <cell r="D1217">
            <v>0</v>
          </cell>
        </row>
        <row r="1218">
          <cell r="A1218">
            <v>0</v>
          </cell>
          <cell r="B1218">
            <v>0</v>
          </cell>
          <cell r="C1218">
            <v>0</v>
          </cell>
          <cell r="D1218">
            <v>0</v>
          </cell>
        </row>
        <row r="1219">
          <cell r="A1219">
            <v>0</v>
          </cell>
          <cell r="B1219">
            <v>0</v>
          </cell>
          <cell r="C1219">
            <v>0</v>
          </cell>
          <cell r="D1219">
            <v>0</v>
          </cell>
        </row>
        <row r="1220">
          <cell r="A1220">
            <v>0</v>
          </cell>
          <cell r="B1220">
            <v>0</v>
          </cell>
          <cell r="C1220">
            <v>0</v>
          </cell>
          <cell r="D1220">
            <v>0</v>
          </cell>
        </row>
        <row r="1221">
          <cell r="A1221">
            <v>0</v>
          </cell>
          <cell r="B1221">
            <v>0</v>
          </cell>
          <cell r="C1221">
            <v>0</v>
          </cell>
          <cell r="D1221">
            <v>0</v>
          </cell>
        </row>
        <row r="1222">
          <cell r="A1222">
            <v>0</v>
          </cell>
          <cell r="B1222">
            <v>0</v>
          </cell>
          <cell r="C1222">
            <v>0</v>
          </cell>
          <cell r="D1222">
            <v>0</v>
          </cell>
        </row>
        <row r="1223">
          <cell r="A1223">
            <v>0</v>
          </cell>
          <cell r="B1223">
            <v>0</v>
          </cell>
          <cell r="C1223">
            <v>0</v>
          </cell>
          <cell r="D1223">
            <v>0</v>
          </cell>
        </row>
        <row r="1224">
          <cell r="A1224">
            <v>0</v>
          </cell>
          <cell r="B1224">
            <v>0</v>
          </cell>
          <cell r="C1224">
            <v>0</v>
          </cell>
          <cell r="D1224">
            <v>0</v>
          </cell>
        </row>
        <row r="1225">
          <cell r="A1225">
            <v>0</v>
          </cell>
          <cell r="B1225">
            <v>0</v>
          </cell>
          <cell r="C1225">
            <v>0</v>
          </cell>
          <cell r="D1225">
            <v>0</v>
          </cell>
        </row>
        <row r="1226">
          <cell r="A1226">
            <v>0</v>
          </cell>
          <cell r="B1226">
            <v>0</v>
          </cell>
          <cell r="C1226">
            <v>0</v>
          </cell>
          <cell r="D1226">
            <v>0</v>
          </cell>
        </row>
        <row r="1227">
          <cell r="A1227">
            <v>0</v>
          </cell>
          <cell r="B1227">
            <v>0</v>
          </cell>
          <cell r="C1227">
            <v>0</v>
          </cell>
          <cell r="D1227">
            <v>0</v>
          </cell>
        </row>
        <row r="1228">
          <cell r="A1228">
            <v>0</v>
          </cell>
          <cell r="B1228">
            <v>0</v>
          </cell>
          <cell r="C1228">
            <v>0</v>
          </cell>
          <cell r="D1228">
            <v>0</v>
          </cell>
        </row>
        <row r="1229">
          <cell r="A1229">
            <v>0</v>
          </cell>
          <cell r="B1229">
            <v>0</v>
          </cell>
          <cell r="C1229">
            <v>0</v>
          </cell>
          <cell r="D1229">
            <v>0</v>
          </cell>
        </row>
        <row r="1230">
          <cell r="A1230">
            <v>0</v>
          </cell>
          <cell r="B1230">
            <v>0</v>
          </cell>
          <cell r="C1230">
            <v>0</v>
          </cell>
          <cell r="D1230">
            <v>0</v>
          </cell>
        </row>
        <row r="1231">
          <cell r="A1231">
            <v>0</v>
          </cell>
          <cell r="B1231">
            <v>0</v>
          </cell>
          <cell r="C1231">
            <v>0</v>
          </cell>
          <cell r="D1231">
            <v>0</v>
          </cell>
        </row>
        <row r="1232">
          <cell r="A1232">
            <v>0</v>
          </cell>
          <cell r="B1232">
            <v>0</v>
          </cell>
          <cell r="C1232">
            <v>0</v>
          </cell>
          <cell r="D1232">
            <v>0</v>
          </cell>
        </row>
        <row r="1233">
          <cell r="A1233">
            <v>0</v>
          </cell>
          <cell r="B1233">
            <v>0</v>
          </cell>
          <cell r="C1233">
            <v>0</v>
          </cell>
          <cell r="D1233">
            <v>0</v>
          </cell>
        </row>
        <row r="1234">
          <cell r="A1234">
            <v>0</v>
          </cell>
          <cell r="B1234">
            <v>0</v>
          </cell>
          <cell r="C1234">
            <v>0</v>
          </cell>
          <cell r="D1234">
            <v>0</v>
          </cell>
        </row>
        <row r="1235">
          <cell r="A1235">
            <v>0</v>
          </cell>
          <cell r="B1235">
            <v>0</v>
          </cell>
          <cell r="C1235">
            <v>0</v>
          </cell>
          <cell r="D1235">
            <v>0</v>
          </cell>
        </row>
        <row r="1236">
          <cell r="A1236">
            <v>0</v>
          </cell>
          <cell r="B1236">
            <v>0</v>
          </cell>
          <cell r="C1236">
            <v>0</v>
          </cell>
          <cell r="D1236">
            <v>0</v>
          </cell>
        </row>
        <row r="1237">
          <cell r="A1237">
            <v>0</v>
          </cell>
          <cell r="B1237">
            <v>0</v>
          </cell>
          <cell r="C1237">
            <v>0</v>
          </cell>
          <cell r="D1237">
            <v>0</v>
          </cell>
        </row>
        <row r="1238">
          <cell r="A1238">
            <v>0</v>
          </cell>
          <cell r="B1238">
            <v>0</v>
          </cell>
          <cell r="C1238">
            <v>0</v>
          </cell>
          <cell r="D1238">
            <v>0</v>
          </cell>
        </row>
        <row r="1239">
          <cell r="A1239">
            <v>0</v>
          </cell>
          <cell r="B1239">
            <v>0</v>
          </cell>
          <cell r="C1239">
            <v>0</v>
          </cell>
          <cell r="D1239">
            <v>0</v>
          </cell>
        </row>
        <row r="1240">
          <cell r="A1240">
            <v>0</v>
          </cell>
          <cell r="B1240">
            <v>0</v>
          </cell>
          <cell r="C1240">
            <v>0</v>
          </cell>
          <cell r="D1240">
            <v>0</v>
          </cell>
        </row>
        <row r="1241">
          <cell r="A1241">
            <v>0</v>
          </cell>
          <cell r="B1241">
            <v>0</v>
          </cell>
          <cell r="C1241">
            <v>0</v>
          </cell>
          <cell r="D1241">
            <v>0</v>
          </cell>
        </row>
        <row r="1242">
          <cell r="A1242">
            <v>0</v>
          </cell>
          <cell r="B1242">
            <v>0</v>
          </cell>
          <cell r="C1242">
            <v>0</v>
          </cell>
          <cell r="D1242">
            <v>0</v>
          </cell>
        </row>
        <row r="1243">
          <cell r="A1243">
            <v>0</v>
          </cell>
          <cell r="B1243">
            <v>0</v>
          </cell>
          <cell r="C1243">
            <v>0</v>
          </cell>
          <cell r="D1243">
            <v>0</v>
          </cell>
        </row>
        <row r="1244">
          <cell r="A1244">
            <v>0</v>
          </cell>
          <cell r="B1244">
            <v>0</v>
          </cell>
          <cell r="C1244">
            <v>0</v>
          </cell>
          <cell r="D1244">
            <v>0</v>
          </cell>
        </row>
        <row r="1245">
          <cell r="A1245">
            <v>0</v>
          </cell>
          <cell r="B1245">
            <v>0</v>
          </cell>
          <cell r="C1245">
            <v>0</v>
          </cell>
          <cell r="D1245">
            <v>0</v>
          </cell>
        </row>
        <row r="1246">
          <cell r="A1246">
            <v>0</v>
          </cell>
          <cell r="B1246">
            <v>0</v>
          </cell>
          <cell r="C1246">
            <v>0</v>
          </cell>
          <cell r="D1246">
            <v>0</v>
          </cell>
        </row>
        <row r="1247">
          <cell r="A1247">
            <v>0</v>
          </cell>
          <cell r="B1247">
            <v>0</v>
          </cell>
          <cell r="C1247">
            <v>0</v>
          </cell>
          <cell r="D1247">
            <v>0</v>
          </cell>
        </row>
        <row r="1248">
          <cell r="A1248">
            <v>0</v>
          </cell>
          <cell r="B1248">
            <v>0</v>
          </cell>
          <cell r="C1248">
            <v>0</v>
          </cell>
          <cell r="D1248">
            <v>0</v>
          </cell>
        </row>
        <row r="1249">
          <cell r="A1249">
            <v>0</v>
          </cell>
          <cell r="B1249">
            <v>0</v>
          </cell>
          <cell r="C1249">
            <v>0</v>
          </cell>
          <cell r="D1249">
            <v>0</v>
          </cell>
        </row>
        <row r="1250">
          <cell r="A1250">
            <v>0</v>
          </cell>
          <cell r="B1250">
            <v>0</v>
          </cell>
          <cell r="C1250">
            <v>0</v>
          </cell>
          <cell r="D1250">
            <v>0</v>
          </cell>
        </row>
        <row r="1251">
          <cell r="A1251">
            <v>0</v>
          </cell>
          <cell r="B1251">
            <v>0</v>
          </cell>
          <cell r="C1251">
            <v>0</v>
          </cell>
          <cell r="D1251">
            <v>0</v>
          </cell>
        </row>
        <row r="1252">
          <cell r="A1252">
            <v>0</v>
          </cell>
          <cell r="B1252">
            <v>0</v>
          </cell>
          <cell r="C1252">
            <v>0</v>
          </cell>
          <cell r="D1252">
            <v>0</v>
          </cell>
        </row>
        <row r="1253">
          <cell r="A1253">
            <v>0</v>
          </cell>
          <cell r="B1253">
            <v>0</v>
          </cell>
          <cell r="C1253">
            <v>0</v>
          </cell>
          <cell r="D1253">
            <v>0</v>
          </cell>
        </row>
        <row r="1254">
          <cell r="A1254">
            <v>0</v>
          </cell>
          <cell r="B1254">
            <v>0</v>
          </cell>
          <cell r="C1254">
            <v>0</v>
          </cell>
          <cell r="D1254">
            <v>0</v>
          </cell>
        </row>
        <row r="1255">
          <cell r="A1255">
            <v>0</v>
          </cell>
          <cell r="B1255">
            <v>0</v>
          </cell>
          <cell r="C1255">
            <v>0</v>
          </cell>
          <cell r="D1255">
            <v>0</v>
          </cell>
        </row>
        <row r="1256">
          <cell r="A1256">
            <v>0</v>
          </cell>
          <cell r="B1256">
            <v>0</v>
          </cell>
          <cell r="C1256">
            <v>0</v>
          </cell>
          <cell r="D1256">
            <v>0</v>
          </cell>
        </row>
        <row r="1257">
          <cell r="A1257">
            <v>0</v>
          </cell>
          <cell r="B1257">
            <v>0</v>
          </cell>
          <cell r="C1257">
            <v>0</v>
          </cell>
          <cell r="D1257">
            <v>0</v>
          </cell>
        </row>
        <row r="1258">
          <cell r="A1258">
            <v>0</v>
          </cell>
          <cell r="B1258">
            <v>0</v>
          </cell>
          <cell r="C1258">
            <v>0</v>
          </cell>
          <cell r="D1258">
            <v>0</v>
          </cell>
        </row>
        <row r="1259">
          <cell r="A1259">
            <v>0</v>
          </cell>
          <cell r="B1259">
            <v>0</v>
          </cell>
          <cell r="C1259">
            <v>0</v>
          </cell>
          <cell r="D1259">
            <v>0</v>
          </cell>
        </row>
        <row r="1260">
          <cell r="A1260">
            <v>0</v>
          </cell>
          <cell r="B1260">
            <v>0</v>
          </cell>
          <cell r="C1260">
            <v>0</v>
          </cell>
          <cell r="D1260">
            <v>0</v>
          </cell>
        </row>
        <row r="1261">
          <cell r="A1261">
            <v>0</v>
          </cell>
          <cell r="B1261">
            <v>0</v>
          </cell>
          <cell r="C1261">
            <v>0</v>
          </cell>
          <cell r="D1261">
            <v>0</v>
          </cell>
        </row>
        <row r="1262">
          <cell r="A1262">
            <v>0</v>
          </cell>
          <cell r="B1262">
            <v>0</v>
          </cell>
          <cell r="C1262">
            <v>0</v>
          </cell>
          <cell r="D1262">
            <v>0</v>
          </cell>
        </row>
        <row r="1263">
          <cell r="A1263">
            <v>0</v>
          </cell>
          <cell r="B1263">
            <v>0</v>
          </cell>
          <cell r="C1263">
            <v>0</v>
          </cell>
          <cell r="D1263">
            <v>0</v>
          </cell>
        </row>
        <row r="1264">
          <cell r="A1264">
            <v>0</v>
          </cell>
          <cell r="B1264">
            <v>0</v>
          </cell>
          <cell r="C1264">
            <v>0</v>
          </cell>
          <cell r="D1264">
            <v>0</v>
          </cell>
        </row>
        <row r="1265">
          <cell r="A1265">
            <v>0</v>
          </cell>
          <cell r="B1265">
            <v>0</v>
          </cell>
          <cell r="C1265">
            <v>0</v>
          </cell>
          <cell r="D1265">
            <v>0</v>
          </cell>
        </row>
        <row r="1266">
          <cell r="A1266">
            <v>0</v>
          </cell>
          <cell r="B1266">
            <v>0</v>
          </cell>
          <cell r="C1266">
            <v>0</v>
          </cell>
          <cell r="D1266">
            <v>0</v>
          </cell>
        </row>
        <row r="1267">
          <cell r="A1267">
            <v>0</v>
          </cell>
          <cell r="B1267">
            <v>0</v>
          </cell>
          <cell r="C1267">
            <v>0</v>
          </cell>
          <cell r="D1267">
            <v>0</v>
          </cell>
        </row>
        <row r="1268">
          <cell r="A1268">
            <v>0</v>
          </cell>
          <cell r="B1268">
            <v>0</v>
          </cell>
          <cell r="C1268">
            <v>0</v>
          </cell>
          <cell r="D1268">
            <v>0</v>
          </cell>
        </row>
        <row r="1269">
          <cell r="A1269">
            <v>0</v>
          </cell>
          <cell r="B1269">
            <v>0</v>
          </cell>
          <cell r="C1269">
            <v>0</v>
          </cell>
          <cell r="D1269">
            <v>0</v>
          </cell>
        </row>
        <row r="1270">
          <cell r="A1270">
            <v>0</v>
          </cell>
          <cell r="B1270">
            <v>0</v>
          </cell>
          <cell r="C1270">
            <v>0</v>
          </cell>
          <cell r="D1270">
            <v>0</v>
          </cell>
        </row>
        <row r="1271">
          <cell r="A1271">
            <v>0</v>
          </cell>
          <cell r="B1271">
            <v>0</v>
          </cell>
          <cell r="C1271">
            <v>0</v>
          </cell>
          <cell r="D1271">
            <v>0</v>
          </cell>
        </row>
        <row r="1272">
          <cell r="A1272">
            <v>0</v>
          </cell>
          <cell r="B1272">
            <v>0</v>
          </cell>
          <cell r="C1272">
            <v>0</v>
          </cell>
          <cell r="D1272">
            <v>0</v>
          </cell>
        </row>
        <row r="1273">
          <cell r="A1273">
            <v>0</v>
          </cell>
          <cell r="B1273">
            <v>0</v>
          </cell>
          <cell r="C1273">
            <v>0</v>
          </cell>
          <cell r="D1273">
            <v>0</v>
          </cell>
        </row>
        <row r="1274">
          <cell r="A1274">
            <v>0</v>
          </cell>
          <cell r="B1274">
            <v>0</v>
          </cell>
          <cell r="C1274">
            <v>0</v>
          </cell>
          <cell r="D1274">
            <v>0</v>
          </cell>
        </row>
        <row r="1275">
          <cell r="A1275">
            <v>0</v>
          </cell>
          <cell r="B1275">
            <v>0</v>
          </cell>
          <cell r="C1275">
            <v>0</v>
          </cell>
          <cell r="D1275">
            <v>0</v>
          </cell>
        </row>
        <row r="1276">
          <cell r="A1276">
            <v>0</v>
          </cell>
          <cell r="B1276">
            <v>0</v>
          </cell>
          <cell r="C1276">
            <v>0</v>
          </cell>
          <cell r="D1276">
            <v>0</v>
          </cell>
        </row>
        <row r="1277">
          <cell r="A1277">
            <v>0</v>
          </cell>
          <cell r="B1277">
            <v>0</v>
          </cell>
          <cell r="C1277">
            <v>0</v>
          </cell>
          <cell r="D1277">
            <v>0</v>
          </cell>
        </row>
        <row r="1278">
          <cell r="A1278">
            <v>0</v>
          </cell>
          <cell r="B1278">
            <v>0</v>
          </cell>
          <cell r="C1278">
            <v>0</v>
          </cell>
          <cell r="D1278">
            <v>0</v>
          </cell>
        </row>
        <row r="1279">
          <cell r="A1279">
            <v>0</v>
          </cell>
          <cell r="B1279">
            <v>0</v>
          </cell>
          <cell r="C1279">
            <v>0</v>
          </cell>
          <cell r="D1279">
            <v>0</v>
          </cell>
        </row>
        <row r="1280">
          <cell r="A1280">
            <v>0</v>
          </cell>
          <cell r="B1280">
            <v>0</v>
          </cell>
          <cell r="C1280">
            <v>0</v>
          </cell>
          <cell r="D1280">
            <v>0</v>
          </cell>
        </row>
        <row r="1281">
          <cell r="A1281">
            <v>0</v>
          </cell>
          <cell r="B1281">
            <v>0</v>
          </cell>
          <cell r="C1281">
            <v>0</v>
          </cell>
          <cell r="D1281">
            <v>0</v>
          </cell>
        </row>
        <row r="1282">
          <cell r="A1282">
            <v>0</v>
          </cell>
          <cell r="B1282">
            <v>0</v>
          </cell>
          <cell r="C1282">
            <v>0</v>
          </cell>
          <cell r="D1282">
            <v>0</v>
          </cell>
        </row>
        <row r="1283">
          <cell r="A1283">
            <v>0</v>
          </cell>
          <cell r="B1283">
            <v>0</v>
          </cell>
          <cell r="C1283">
            <v>0</v>
          </cell>
          <cell r="D1283">
            <v>0</v>
          </cell>
        </row>
        <row r="1284">
          <cell r="A1284">
            <v>0</v>
          </cell>
          <cell r="B1284">
            <v>0</v>
          </cell>
          <cell r="C1284">
            <v>0</v>
          </cell>
          <cell r="D1284">
            <v>0</v>
          </cell>
        </row>
        <row r="1285">
          <cell r="A1285">
            <v>0</v>
          </cell>
          <cell r="B1285">
            <v>0</v>
          </cell>
          <cell r="C1285">
            <v>0</v>
          </cell>
          <cell r="D1285">
            <v>0</v>
          </cell>
        </row>
        <row r="1286">
          <cell r="A1286">
            <v>0</v>
          </cell>
          <cell r="B1286">
            <v>0</v>
          </cell>
          <cell r="C1286">
            <v>0</v>
          </cell>
          <cell r="D1286">
            <v>0</v>
          </cell>
        </row>
        <row r="1287">
          <cell r="A1287">
            <v>0</v>
          </cell>
          <cell r="B1287">
            <v>0</v>
          </cell>
          <cell r="C1287">
            <v>0</v>
          </cell>
          <cell r="D1287">
            <v>0</v>
          </cell>
        </row>
        <row r="1288">
          <cell r="A1288">
            <v>0</v>
          </cell>
          <cell r="B1288">
            <v>0</v>
          </cell>
          <cell r="C1288">
            <v>0</v>
          </cell>
          <cell r="D1288">
            <v>0</v>
          </cell>
        </row>
        <row r="1289">
          <cell r="A1289">
            <v>0</v>
          </cell>
          <cell r="B1289">
            <v>0</v>
          </cell>
          <cell r="C1289">
            <v>0</v>
          </cell>
          <cell r="D1289">
            <v>0</v>
          </cell>
        </row>
        <row r="1290">
          <cell r="A1290">
            <v>0</v>
          </cell>
          <cell r="B1290">
            <v>0</v>
          </cell>
          <cell r="C1290">
            <v>0</v>
          </cell>
          <cell r="D1290">
            <v>0</v>
          </cell>
        </row>
        <row r="1291">
          <cell r="A1291">
            <v>0</v>
          </cell>
          <cell r="B1291">
            <v>0</v>
          </cell>
          <cell r="C1291">
            <v>0</v>
          </cell>
          <cell r="D1291">
            <v>0</v>
          </cell>
        </row>
        <row r="1292">
          <cell r="A1292">
            <v>0</v>
          </cell>
          <cell r="B1292">
            <v>0</v>
          </cell>
          <cell r="C1292">
            <v>0</v>
          </cell>
          <cell r="D1292">
            <v>0</v>
          </cell>
        </row>
        <row r="1293">
          <cell r="A1293">
            <v>0</v>
          </cell>
          <cell r="B1293">
            <v>0</v>
          </cell>
          <cell r="C1293">
            <v>0</v>
          </cell>
          <cell r="D1293">
            <v>0</v>
          </cell>
        </row>
        <row r="1294">
          <cell r="A1294">
            <v>0</v>
          </cell>
          <cell r="B1294">
            <v>0</v>
          </cell>
          <cell r="C1294">
            <v>0</v>
          </cell>
          <cell r="D1294">
            <v>0</v>
          </cell>
        </row>
        <row r="1295">
          <cell r="A1295">
            <v>0</v>
          </cell>
          <cell r="B1295">
            <v>0</v>
          </cell>
          <cell r="C1295">
            <v>0</v>
          </cell>
          <cell r="D1295">
            <v>0</v>
          </cell>
        </row>
        <row r="1296">
          <cell r="A1296">
            <v>0</v>
          </cell>
          <cell r="B1296">
            <v>0</v>
          </cell>
          <cell r="C1296">
            <v>0</v>
          </cell>
          <cell r="D1296">
            <v>0</v>
          </cell>
        </row>
        <row r="1297">
          <cell r="A1297">
            <v>0</v>
          </cell>
          <cell r="B1297">
            <v>0</v>
          </cell>
          <cell r="C1297">
            <v>0</v>
          </cell>
          <cell r="D1297">
            <v>0</v>
          </cell>
        </row>
        <row r="1298">
          <cell r="A1298">
            <v>0</v>
          </cell>
          <cell r="B1298">
            <v>0</v>
          </cell>
          <cell r="C1298">
            <v>0</v>
          </cell>
          <cell r="D1298">
            <v>0</v>
          </cell>
        </row>
        <row r="1299">
          <cell r="A1299">
            <v>0</v>
          </cell>
          <cell r="B1299">
            <v>0</v>
          </cell>
          <cell r="C1299">
            <v>0</v>
          </cell>
          <cell r="D1299">
            <v>0</v>
          </cell>
        </row>
        <row r="1300">
          <cell r="A1300">
            <v>0</v>
          </cell>
          <cell r="B1300">
            <v>0</v>
          </cell>
          <cell r="C1300">
            <v>0</v>
          </cell>
          <cell r="D1300">
            <v>0</v>
          </cell>
        </row>
        <row r="1301">
          <cell r="A1301">
            <v>0</v>
          </cell>
          <cell r="B1301">
            <v>0</v>
          </cell>
          <cell r="C1301">
            <v>0</v>
          </cell>
          <cell r="D1301">
            <v>0</v>
          </cell>
        </row>
        <row r="1302">
          <cell r="A1302">
            <v>0</v>
          </cell>
          <cell r="B1302">
            <v>0</v>
          </cell>
          <cell r="C1302">
            <v>0</v>
          </cell>
          <cell r="D1302">
            <v>0</v>
          </cell>
        </row>
        <row r="1303">
          <cell r="A1303">
            <v>0</v>
          </cell>
          <cell r="B1303">
            <v>0</v>
          </cell>
          <cell r="C1303">
            <v>0</v>
          </cell>
          <cell r="D1303">
            <v>0</v>
          </cell>
        </row>
        <row r="1304">
          <cell r="A1304">
            <v>0</v>
          </cell>
          <cell r="B1304">
            <v>0</v>
          </cell>
          <cell r="C1304">
            <v>0</v>
          </cell>
          <cell r="D1304">
            <v>0</v>
          </cell>
        </row>
        <row r="1305">
          <cell r="A1305">
            <v>0</v>
          </cell>
          <cell r="B1305">
            <v>0</v>
          </cell>
          <cell r="C1305">
            <v>0</v>
          </cell>
          <cell r="D1305">
            <v>0</v>
          </cell>
        </row>
        <row r="1306">
          <cell r="A1306">
            <v>0</v>
          </cell>
          <cell r="B1306">
            <v>0</v>
          </cell>
          <cell r="C1306">
            <v>0</v>
          </cell>
          <cell r="D1306">
            <v>0</v>
          </cell>
        </row>
        <row r="1307">
          <cell r="A1307">
            <v>0</v>
          </cell>
          <cell r="B1307">
            <v>0</v>
          </cell>
          <cell r="C1307">
            <v>0</v>
          </cell>
          <cell r="D1307">
            <v>0</v>
          </cell>
        </row>
        <row r="1308">
          <cell r="A1308">
            <v>0</v>
          </cell>
          <cell r="B1308">
            <v>0</v>
          </cell>
          <cell r="C1308">
            <v>0</v>
          </cell>
          <cell r="D1308">
            <v>0</v>
          </cell>
        </row>
        <row r="1309">
          <cell r="A1309">
            <v>0</v>
          </cell>
          <cell r="B1309">
            <v>0</v>
          </cell>
          <cell r="C1309">
            <v>0</v>
          </cell>
          <cell r="D1309">
            <v>0</v>
          </cell>
        </row>
        <row r="1310">
          <cell r="A1310">
            <v>0</v>
          </cell>
          <cell r="B1310">
            <v>0</v>
          </cell>
          <cell r="C1310">
            <v>0</v>
          </cell>
          <cell r="D1310">
            <v>0</v>
          </cell>
        </row>
        <row r="1311">
          <cell r="A1311">
            <v>0</v>
          </cell>
          <cell r="B1311">
            <v>0</v>
          </cell>
          <cell r="C1311">
            <v>0</v>
          </cell>
          <cell r="D1311">
            <v>0</v>
          </cell>
        </row>
        <row r="1312">
          <cell r="A1312">
            <v>0</v>
          </cell>
          <cell r="B1312">
            <v>0</v>
          </cell>
          <cell r="C1312">
            <v>0</v>
          </cell>
          <cell r="D1312">
            <v>0</v>
          </cell>
        </row>
        <row r="1313">
          <cell r="A1313">
            <v>0</v>
          </cell>
          <cell r="B1313">
            <v>0</v>
          </cell>
          <cell r="C1313">
            <v>0</v>
          </cell>
          <cell r="D1313">
            <v>0</v>
          </cell>
        </row>
        <row r="1314">
          <cell r="A1314">
            <v>0</v>
          </cell>
          <cell r="B1314">
            <v>0</v>
          </cell>
          <cell r="C1314">
            <v>0</v>
          </cell>
          <cell r="D1314">
            <v>0</v>
          </cell>
        </row>
        <row r="1315">
          <cell r="A1315">
            <v>0</v>
          </cell>
          <cell r="B1315">
            <v>0</v>
          </cell>
          <cell r="C1315">
            <v>0</v>
          </cell>
          <cell r="D1315">
            <v>0</v>
          </cell>
        </row>
        <row r="1316">
          <cell r="A1316">
            <v>0</v>
          </cell>
          <cell r="B1316">
            <v>0</v>
          </cell>
          <cell r="C1316">
            <v>0</v>
          </cell>
          <cell r="D1316">
            <v>0</v>
          </cell>
        </row>
        <row r="1317">
          <cell r="A1317">
            <v>0</v>
          </cell>
          <cell r="B1317">
            <v>0</v>
          </cell>
          <cell r="C1317">
            <v>0</v>
          </cell>
          <cell r="D1317">
            <v>0</v>
          </cell>
        </row>
        <row r="1318">
          <cell r="A1318">
            <v>0</v>
          </cell>
          <cell r="B1318">
            <v>0</v>
          </cell>
          <cell r="C1318">
            <v>0</v>
          </cell>
          <cell r="D1318">
            <v>0</v>
          </cell>
        </row>
        <row r="1319">
          <cell r="A1319">
            <v>0</v>
          </cell>
          <cell r="B1319">
            <v>0</v>
          </cell>
          <cell r="C1319">
            <v>0</v>
          </cell>
          <cell r="D1319">
            <v>0</v>
          </cell>
        </row>
        <row r="1320">
          <cell r="A1320">
            <v>0</v>
          </cell>
          <cell r="B1320">
            <v>0</v>
          </cell>
          <cell r="C1320">
            <v>0</v>
          </cell>
          <cell r="D1320">
            <v>0</v>
          </cell>
        </row>
        <row r="1321">
          <cell r="A1321">
            <v>0</v>
          </cell>
          <cell r="B1321">
            <v>0</v>
          </cell>
          <cell r="C1321">
            <v>0</v>
          </cell>
          <cell r="D1321">
            <v>0</v>
          </cell>
        </row>
        <row r="1322">
          <cell r="A1322">
            <v>0</v>
          </cell>
          <cell r="B1322">
            <v>0</v>
          </cell>
          <cell r="C1322">
            <v>0</v>
          </cell>
          <cell r="D1322">
            <v>0</v>
          </cell>
        </row>
        <row r="1323">
          <cell r="A1323">
            <v>0</v>
          </cell>
          <cell r="B1323">
            <v>0</v>
          </cell>
          <cell r="C1323">
            <v>0</v>
          </cell>
          <cell r="D1323">
            <v>0</v>
          </cell>
        </row>
        <row r="1324">
          <cell r="A1324">
            <v>0</v>
          </cell>
          <cell r="B1324">
            <v>0</v>
          </cell>
          <cell r="C1324">
            <v>0</v>
          </cell>
          <cell r="D1324">
            <v>0</v>
          </cell>
        </row>
        <row r="1325">
          <cell r="A1325">
            <v>0</v>
          </cell>
          <cell r="B1325">
            <v>0</v>
          </cell>
          <cell r="C1325">
            <v>0</v>
          </cell>
          <cell r="D1325">
            <v>0</v>
          </cell>
        </row>
        <row r="1326">
          <cell r="A1326">
            <v>0</v>
          </cell>
          <cell r="B1326">
            <v>0</v>
          </cell>
          <cell r="C1326">
            <v>0</v>
          </cell>
          <cell r="D1326">
            <v>0</v>
          </cell>
        </row>
        <row r="1327">
          <cell r="A1327">
            <v>0</v>
          </cell>
          <cell r="B1327">
            <v>0</v>
          </cell>
          <cell r="C1327">
            <v>0</v>
          </cell>
          <cell r="D1327">
            <v>0</v>
          </cell>
        </row>
        <row r="1328">
          <cell r="A1328">
            <v>0</v>
          </cell>
          <cell r="B1328">
            <v>0</v>
          </cell>
          <cell r="C1328">
            <v>0</v>
          </cell>
          <cell r="D1328">
            <v>0</v>
          </cell>
        </row>
        <row r="1329">
          <cell r="A1329">
            <v>0</v>
          </cell>
          <cell r="B1329">
            <v>0</v>
          </cell>
          <cell r="C1329">
            <v>0</v>
          </cell>
          <cell r="D1329">
            <v>0</v>
          </cell>
        </row>
        <row r="1330">
          <cell r="A1330">
            <v>0</v>
          </cell>
          <cell r="B1330">
            <v>0</v>
          </cell>
          <cell r="C1330">
            <v>0</v>
          </cell>
          <cell r="D1330">
            <v>0</v>
          </cell>
        </row>
        <row r="1331">
          <cell r="A1331">
            <v>0</v>
          </cell>
          <cell r="B1331">
            <v>0</v>
          </cell>
          <cell r="C1331">
            <v>0</v>
          </cell>
          <cell r="D1331">
            <v>0</v>
          </cell>
        </row>
        <row r="1332">
          <cell r="A1332">
            <v>0</v>
          </cell>
          <cell r="B1332">
            <v>0</v>
          </cell>
          <cell r="C1332">
            <v>0</v>
          </cell>
          <cell r="D1332">
            <v>0</v>
          </cell>
        </row>
        <row r="1333">
          <cell r="A1333">
            <v>0</v>
          </cell>
          <cell r="B1333">
            <v>0</v>
          </cell>
          <cell r="C1333">
            <v>0</v>
          </cell>
          <cell r="D1333">
            <v>0</v>
          </cell>
        </row>
        <row r="1334">
          <cell r="A1334">
            <v>0</v>
          </cell>
          <cell r="B1334">
            <v>0</v>
          </cell>
          <cell r="C1334">
            <v>0</v>
          </cell>
          <cell r="D1334">
            <v>0</v>
          </cell>
        </row>
        <row r="1335">
          <cell r="A1335">
            <v>0</v>
          </cell>
          <cell r="B1335">
            <v>0</v>
          </cell>
          <cell r="C1335">
            <v>0</v>
          </cell>
          <cell r="D1335">
            <v>0</v>
          </cell>
        </row>
        <row r="1336">
          <cell r="A1336">
            <v>0</v>
          </cell>
          <cell r="B1336">
            <v>0</v>
          </cell>
          <cell r="C1336">
            <v>0</v>
          </cell>
          <cell r="D1336">
            <v>0</v>
          </cell>
        </row>
        <row r="1337">
          <cell r="A1337">
            <v>0</v>
          </cell>
          <cell r="B1337">
            <v>0</v>
          </cell>
          <cell r="C1337">
            <v>0</v>
          </cell>
          <cell r="D1337">
            <v>0</v>
          </cell>
        </row>
        <row r="1338">
          <cell r="A1338">
            <v>0</v>
          </cell>
          <cell r="B1338">
            <v>0</v>
          </cell>
          <cell r="C1338">
            <v>0</v>
          </cell>
          <cell r="D1338">
            <v>0</v>
          </cell>
        </row>
        <row r="1339">
          <cell r="A1339">
            <v>0</v>
          </cell>
          <cell r="B1339">
            <v>0</v>
          </cell>
          <cell r="C1339">
            <v>0</v>
          </cell>
          <cell r="D1339">
            <v>0</v>
          </cell>
        </row>
        <row r="1340">
          <cell r="A1340">
            <v>0</v>
          </cell>
          <cell r="B1340">
            <v>0</v>
          </cell>
          <cell r="C1340">
            <v>0</v>
          </cell>
          <cell r="D1340">
            <v>0</v>
          </cell>
        </row>
        <row r="1341">
          <cell r="A1341">
            <v>0</v>
          </cell>
          <cell r="B1341">
            <v>0</v>
          </cell>
          <cell r="C1341">
            <v>0</v>
          </cell>
          <cell r="D1341">
            <v>0</v>
          </cell>
        </row>
        <row r="1342">
          <cell r="A1342">
            <v>0</v>
          </cell>
          <cell r="B1342">
            <v>0</v>
          </cell>
          <cell r="C1342">
            <v>0</v>
          </cell>
          <cell r="D1342">
            <v>0</v>
          </cell>
        </row>
        <row r="1343">
          <cell r="A1343">
            <v>0</v>
          </cell>
          <cell r="B1343">
            <v>0</v>
          </cell>
          <cell r="C1343">
            <v>0</v>
          </cell>
          <cell r="D1343">
            <v>0</v>
          </cell>
        </row>
        <row r="1344">
          <cell r="A1344">
            <v>0</v>
          </cell>
          <cell r="B1344">
            <v>0</v>
          </cell>
          <cell r="C1344">
            <v>0</v>
          </cell>
          <cell r="D1344">
            <v>0</v>
          </cell>
        </row>
        <row r="1345">
          <cell r="A1345">
            <v>0</v>
          </cell>
          <cell r="B1345">
            <v>0</v>
          </cell>
          <cell r="C1345">
            <v>0</v>
          </cell>
          <cell r="D1345">
            <v>0</v>
          </cell>
        </row>
        <row r="1346">
          <cell r="A1346">
            <v>0</v>
          </cell>
          <cell r="B1346">
            <v>0</v>
          </cell>
          <cell r="C1346">
            <v>0</v>
          </cell>
          <cell r="D1346">
            <v>0</v>
          </cell>
        </row>
        <row r="1347">
          <cell r="A1347">
            <v>0</v>
          </cell>
          <cell r="B1347">
            <v>0</v>
          </cell>
          <cell r="C1347">
            <v>0</v>
          </cell>
          <cell r="D1347">
            <v>0</v>
          </cell>
        </row>
        <row r="1348">
          <cell r="A1348">
            <v>0</v>
          </cell>
          <cell r="B1348">
            <v>0</v>
          </cell>
          <cell r="C1348">
            <v>0</v>
          </cell>
          <cell r="D1348">
            <v>0</v>
          </cell>
        </row>
        <row r="1349">
          <cell r="A1349">
            <v>0</v>
          </cell>
          <cell r="B1349">
            <v>0</v>
          </cell>
          <cell r="C1349">
            <v>0</v>
          </cell>
          <cell r="D1349">
            <v>0</v>
          </cell>
        </row>
        <row r="1350">
          <cell r="A1350">
            <v>0</v>
          </cell>
          <cell r="B1350">
            <v>0</v>
          </cell>
          <cell r="C1350">
            <v>0</v>
          </cell>
          <cell r="D1350">
            <v>0</v>
          </cell>
        </row>
        <row r="1351">
          <cell r="A1351">
            <v>0</v>
          </cell>
          <cell r="B1351">
            <v>0</v>
          </cell>
          <cell r="C1351">
            <v>0</v>
          </cell>
          <cell r="D1351">
            <v>0</v>
          </cell>
        </row>
        <row r="1352">
          <cell r="A1352">
            <v>0</v>
          </cell>
          <cell r="B1352">
            <v>0</v>
          </cell>
          <cell r="C1352">
            <v>0</v>
          </cell>
          <cell r="D1352">
            <v>0</v>
          </cell>
        </row>
        <row r="1353">
          <cell r="A1353">
            <v>0</v>
          </cell>
          <cell r="B1353">
            <v>0</v>
          </cell>
          <cell r="C1353">
            <v>0</v>
          </cell>
          <cell r="D1353">
            <v>0</v>
          </cell>
        </row>
        <row r="1354">
          <cell r="A1354">
            <v>0</v>
          </cell>
          <cell r="B1354">
            <v>0</v>
          </cell>
          <cell r="C1354">
            <v>0</v>
          </cell>
          <cell r="D1354">
            <v>0</v>
          </cell>
        </row>
        <row r="1355">
          <cell r="A1355">
            <v>0</v>
          </cell>
          <cell r="B1355">
            <v>0</v>
          </cell>
          <cell r="C1355">
            <v>0</v>
          </cell>
          <cell r="D1355">
            <v>0</v>
          </cell>
        </row>
        <row r="1356">
          <cell r="A1356">
            <v>0</v>
          </cell>
          <cell r="B1356">
            <v>0</v>
          </cell>
          <cell r="C1356">
            <v>0</v>
          </cell>
          <cell r="D1356">
            <v>0</v>
          </cell>
        </row>
        <row r="1357">
          <cell r="A1357">
            <v>0</v>
          </cell>
          <cell r="B1357">
            <v>0</v>
          </cell>
          <cell r="C1357">
            <v>0</v>
          </cell>
          <cell r="D1357">
            <v>0</v>
          </cell>
        </row>
        <row r="1358">
          <cell r="A1358">
            <v>0</v>
          </cell>
          <cell r="B1358">
            <v>0</v>
          </cell>
          <cell r="C1358">
            <v>0</v>
          </cell>
          <cell r="D1358">
            <v>0</v>
          </cell>
        </row>
        <row r="1359">
          <cell r="A1359">
            <v>0</v>
          </cell>
          <cell r="B1359">
            <v>0</v>
          </cell>
          <cell r="C1359">
            <v>0</v>
          </cell>
          <cell r="D1359">
            <v>0</v>
          </cell>
        </row>
        <row r="1360">
          <cell r="A1360">
            <v>0</v>
          </cell>
          <cell r="B1360">
            <v>0</v>
          </cell>
          <cell r="C1360">
            <v>0</v>
          </cell>
          <cell r="D1360">
            <v>0</v>
          </cell>
        </row>
        <row r="1361">
          <cell r="A1361">
            <v>0</v>
          </cell>
          <cell r="B1361">
            <v>0</v>
          </cell>
          <cell r="C1361">
            <v>0</v>
          </cell>
          <cell r="D1361">
            <v>0</v>
          </cell>
        </row>
        <row r="1362">
          <cell r="A1362">
            <v>0</v>
          </cell>
          <cell r="B1362">
            <v>0</v>
          </cell>
          <cell r="C1362">
            <v>0</v>
          </cell>
          <cell r="D1362">
            <v>0</v>
          </cell>
        </row>
        <row r="1363">
          <cell r="A1363">
            <v>0</v>
          </cell>
          <cell r="B1363">
            <v>0</v>
          </cell>
          <cell r="C1363">
            <v>0</v>
          </cell>
          <cell r="D1363">
            <v>0</v>
          </cell>
        </row>
        <row r="1364">
          <cell r="A1364">
            <v>0</v>
          </cell>
          <cell r="B1364">
            <v>0</v>
          </cell>
          <cell r="C1364">
            <v>0</v>
          </cell>
          <cell r="D1364">
            <v>0</v>
          </cell>
        </row>
        <row r="1365">
          <cell r="A1365">
            <v>0</v>
          </cell>
          <cell r="B1365">
            <v>0</v>
          </cell>
          <cell r="C1365">
            <v>0</v>
          </cell>
          <cell r="D1365">
            <v>0</v>
          </cell>
        </row>
        <row r="1366">
          <cell r="A1366">
            <v>0</v>
          </cell>
          <cell r="B1366">
            <v>0</v>
          </cell>
          <cell r="C1366">
            <v>0</v>
          </cell>
          <cell r="D1366">
            <v>0</v>
          </cell>
        </row>
        <row r="1367">
          <cell r="A1367">
            <v>0</v>
          </cell>
          <cell r="B1367">
            <v>0</v>
          </cell>
          <cell r="C1367">
            <v>0</v>
          </cell>
          <cell r="D1367">
            <v>0</v>
          </cell>
        </row>
        <row r="1368">
          <cell r="A1368">
            <v>0</v>
          </cell>
          <cell r="B1368">
            <v>0</v>
          </cell>
          <cell r="C1368">
            <v>0</v>
          </cell>
          <cell r="D1368">
            <v>0</v>
          </cell>
        </row>
        <row r="1369">
          <cell r="A1369">
            <v>0</v>
          </cell>
          <cell r="B1369">
            <v>0</v>
          </cell>
          <cell r="C1369">
            <v>0</v>
          </cell>
          <cell r="D1369">
            <v>0</v>
          </cell>
        </row>
        <row r="1370">
          <cell r="A1370">
            <v>0</v>
          </cell>
          <cell r="B1370">
            <v>0</v>
          </cell>
          <cell r="C1370">
            <v>0</v>
          </cell>
          <cell r="D1370">
            <v>0</v>
          </cell>
        </row>
        <row r="1371">
          <cell r="A1371">
            <v>0</v>
          </cell>
          <cell r="B1371">
            <v>0</v>
          </cell>
          <cell r="C1371">
            <v>0</v>
          </cell>
          <cell r="D1371">
            <v>0</v>
          </cell>
        </row>
        <row r="1372">
          <cell r="A1372">
            <v>0</v>
          </cell>
          <cell r="B1372">
            <v>0</v>
          </cell>
          <cell r="C1372">
            <v>0</v>
          </cell>
          <cell r="D1372">
            <v>0</v>
          </cell>
        </row>
        <row r="1373">
          <cell r="A1373">
            <v>0</v>
          </cell>
          <cell r="B1373">
            <v>0</v>
          </cell>
          <cell r="C1373">
            <v>0</v>
          </cell>
          <cell r="D1373">
            <v>0</v>
          </cell>
        </row>
        <row r="1374">
          <cell r="A1374">
            <v>0</v>
          </cell>
          <cell r="B1374">
            <v>0</v>
          </cell>
          <cell r="C1374">
            <v>0</v>
          </cell>
          <cell r="D1374">
            <v>0</v>
          </cell>
        </row>
        <row r="1375">
          <cell r="A1375">
            <v>0</v>
          </cell>
          <cell r="B1375">
            <v>0</v>
          </cell>
          <cell r="C1375">
            <v>0</v>
          </cell>
          <cell r="D1375">
            <v>0</v>
          </cell>
        </row>
        <row r="1376">
          <cell r="A1376">
            <v>0</v>
          </cell>
          <cell r="B1376">
            <v>0</v>
          </cell>
          <cell r="C1376">
            <v>0</v>
          </cell>
          <cell r="D1376">
            <v>0</v>
          </cell>
        </row>
        <row r="1377">
          <cell r="A1377">
            <v>0</v>
          </cell>
          <cell r="B1377">
            <v>0</v>
          </cell>
          <cell r="C1377">
            <v>0</v>
          </cell>
          <cell r="D1377">
            <v>0</v>
          </cell>
        </row>
        <row r="1378">
          <cell r="A1378">
            <v>0</v>
          </cell>
          <cell r="B1378">
            <v>0</v>
          </cell>
          <cell r="C1378">
            <v>0</v>
          </cell>
          <cell r="D1378">
            <v>0</v>
          </cell>
        </row>
        <row r="1379">
          <cell r="A1379">
            <v>0</v>
          </cell>
          <cell r="B1379">
            <v>0</v>
          </cell>
          <cell r="C1379">
            <v>0</v>
          </cell>
          <cell r="D1379">
            <v>0</v>
          </cell>
        </row>
        <row r="1380">
          <cell r="A1380">
            <v>0</v>
          </cell>
          <cell r="B1380">
            <v>0</v>
          </cell>
          <cell r="C1380">
            <v>0</v>
          </cell>
          <cell r="D1380">
            <v>0</v>
          </cell>
        </row>
        <row r="1381">
          <cell r="A1381">
            <v>0</v>
          </cell>
          <cell r="B1381">
            <v>0</v>
          </cell>
          <cell r="C1381">
            <v>0</v>
          </cell>
          <cell r="D1381">
            <v>0</v>
          </cell>
        </row>
        <row r="1382">
          <cell r="A1382">
            <v>0</v>
          </cell>
          <cell r="B1382">
            <v>0</v>
          </cell>
          <cell r="C1382">
            <v>0</v>
          </cell>
          <cell r="D1382">
            <v>0</v>
          </cell>
        </row>
        <row r="1383">
          <cell r="A1383">
            <v>0</v>
          </cell>
          <cell r="B1383">
            <v>0</v>
          </cell>
          <cell r="C1383">
            <v>0</v>
          </cell>
          <cell r="D1383">
            <v>0</v>
          </cell>
        </row>
        <row r="1384">
          <cell r="A1384">
            <v>0</v>
          </cell>
          <cell r="B1384">
            <v>0</v>
          </cell>
          <cell r="C1384">
            <v>0</v>
          </cell>
          <cell r="D1384">
            <v>0</v>
          </cell>
        </row>
        <row r="1385">
          <cell r="A1385">
            <v>0</v>
          </cell>
          <cell r="B1385">
            <v>0</v>
          </cell>
          <cell r="C1385">
            <v>0</v>
          </cell>
          <cell r="D1385">
            <v>0</v>
          </cell>
        </row>
        <row r="1386">
          <cell r="A1386">
            <v>0</v>
          </cell>
          <cell r="B1386">
            <v>0</v>
          </cell>
          <cell r="C1386">
            <v>0</v>
          </cell>
          <cell r="D1386">
            <v>0</v>
          </cell>
        </row>
        <row r="1387">
          <cell r="A1387">
            <v>0</v>
          </cell>
          <cell r="B1387">
            <v>0</v>
          </cell>
          <cell r="C1387">
            <v>0</v>
          </cell>
          <cell r="D1387">
            <v>0</v>
          </cell>
        </row>
        <row r="1388">
          <cell r="A1388">
            <v>0</v>
          </cell>
          <cell r="B1388">
            <v>0</v>
          </cell>
          <cell r="C1388">
            <v>0</v>
          </cell>
          <cell r="D1388">
            <v>0</v>
          </cell>
        </row>
        <row r="1389">
          <cell r="A1389">
            <v>0</v>
          </cell>
          <cell r="B1389">
            <v>0</v>
          </cell>
          <cell r="C1389">
            <v>0</v>
          </cell>
          <cell r="D1389">
            <v>0</v>
          </cell>
        </row>
        <row r="1390">
          <cell r="A1390">
            <v>0</v>
          </cell>
          <cell r="B1390">
            <v>0</v>
          </cell>
          <cell r="C1390">
            <v>0</v>
          </cell>
          <cell r="D1390">
            <v>0</v>
          </cell>
        </row>
        <row r="1391">
          <cell r="A1391">
            <v>0</v>
          </cell>
          <cell r="B1391">
            <v>0</v>
          </cell>
          <cell r="C1391">
            <v>0</v>
          </cell>
          <cell r="D1391">
            <v>0</v>
          </cell>
        </row>
        <row r="1392">
          <cell r="A1392">
            <v>0</v>
          </cell>
          <cell r="B1392">
            <v>0</v>
          </cell>
          <cell r="C1392">
            <v>0</v>
          </cell>
          <cell r="D1392">
            <v>0</v>
          </cell>
        </row>
        <row r="1393">
          <cell r="A1393">
            <v>0</v>
          </cell>
          <cell r="B1393">
            <v>0</v>
          </cell>
          <cell r="C1393">
            <v>0</v>
          </cell>
          <cell r="D1393">
            <v>0</v>
          </cell>
        </row>
        <row r="1394">
          <cell r="A1394">
            <v>0</v>
          </cell>
          <cell r="B1394">
            <v>0</v>
          </cell>
          <cell r="C1394">
            <v>0</v>
          </cell>
          <cell r="D1394">
            <v>0</v>
          </cell>
        </row>
        <row r="1395">
          <cell r="A1395">
            <v>0</v>
          </cell>
          <cell r="B1395">
            <v>0</v>
          </cell>
          <cell r="C1395">
            <v>0</v>
          </cell>
          <cell r="D1395">
            <v>0</v>
          </cell>
        </row>
        <row r="1396">
          <cell r="A1396">
            <v>0</v>
          </cell>
          <cell r="B1396">
            <v>0</v>
          </cell>
          <cell r="C1396">
            <v>0</v>
          </cell>
          <cell r="D1396">
            <v>0</v>
          </cell>
        </row>
        <row r="1397">
          <cell r="A1397">
            <v>0</v>
          </cell>
          <cell r="B1397">
            <v>0</v>
          </cell>
          <cell r="C1397">
            <v>0</v>
          </cell>
          <cell r="D1397">
            <v>0</v>
          </cell>
        </row>
        <row r="1398">
          <cell r="A1398">
            <v>0</v>
          </cell>
          <cell r="B1398">
            <v>0</v>
          </cell>
          <cell r="C1398">
            <v>0</v>
          </cell>
          <cell r="D1398">
            <v>0</v>
          </cell>
        </row>
        <row r="1399">
          <cell r="A1399">
            <v>0</v>
          </cell>
          <cell r="B1399">
            <v>0</v>
          </cell>
          <cell r="C1399">
            <v>0</v>
          </cell>
          <cell r="D1399">
            <v>0</v>
          </cell>
        </row>
        <row r="1400">
          <cell r="A1400">
            <v>0</v>
          </cell>
          <cell r="B1400">
            <v>0</v>
          </cell>
          <cell r="C1400">
            <v>0</v>
          </cell>
          <cell r="D1400">
            <v>0</v>
          </cell>
        </row>
        <row r="1401">
          <cell r="A1401">
            <v>0</v>
          </cell>
          <cell r="B1401">
            <v>0</v>
          </cell>
          <cell r="C1401">
            <v>0</v>
          </cell>
          <cell r="D1401">
            <v>0</v>
          </cell>
        </row>
        <row r="1402">
          <cell r="A1402">
            <v>0</v>
          </cell>
          <cell r="B1402">
            <v>0</v>
          </cell>
          <cell r="C1402">
            <v>0</v>
          </cell>
          <cell r="D1402">
            <v>0</v>
          </cell>
        </row>
        <row r="1403">
          <cell r="A1403">
            <v>0</v>
          </cell>
          <cell r="B1403">
            <v>0</v>
          </cell>
          <cell r="C1403">
            <v>0</v>
          </cell>
          <cell r="D1403">
            <v>0</v>
          </cell>
        </row>
        <row r="1404">
          <cell r="A1404">
            <v>0</v>
          </cell>
          <cell r="B1404">
            <v>0</v>
          </cell>
          <cell r="C1404">
            <v>0</v>
          </cell>
          <cell r="D1404">
            <v>0</v>
          </cell>
        </row>
        <row r="1405">
          <cell r="A1405">
            <v>0</v>
          </cell>
          <cell r="B1405">
            <v>0</v>
          </cell>
          <cell r="C1405">
            <v>0</v>
          </cell>
          <cell r="D1405">
            <v>0</v>
          </cell>
        </row>
        <row r="1406">
          <cell r="A1406">
            <v>0</v>
          </cell>
          <cell r="B1406">
            <v>0</v>
          </cell>
          <cell r="C1406">
            <v>0</v>
          </cell>
          <cell r="D1406">
            <v>0</v>
          </cell>
        </row>
        <row r="1407">
          <cell r="A1407">
            <v>0</v>
          </cell>
          <cell r="B1407">
            <v>0</v>
          </cell>
          <cell r="C1407">
            <v>0</v>
          </cell>
          <cell r="D1407">
            <v>0</v>
          </cell>
        </row>
        <row r="1408">
          <cell r="A1408">
            <v>0</v>
          </cell>
          <cell r="B1408">
            <v>0</v>
          </cell>
          <cell r="C1408">
            <v>0</v>
          </cell>
          <cell r="D1408">
            <v>0</v>
          </cell>
        </row>
        <row r="1409">
          <cell r="A1409">
            <v>0</v>
          </cell>
          <cell r="B1409">
            <v>0</v>
          </cell>
          <cell r="C1409">
            <v>0</v>
          </cell>
          <cell r="D1409">
            <v>0</v>
          </cell>
        </row>
        <row r="1410">
          <cell r="A1410">
            <v>0</v>
          </cell>
          <cell r="B1410">
            <v>0</v>
          </cell>
          <cell r="C1410">
            <v>0</v>
          </cell>
          <cell r="D1410">
            <v>0</v>
          </cell>
        </row>
        <row r="1411">
          <cell r="A1411">
            <v>0</v>
          </cell>
          <cell r="B1411">
            <v>0</v>
          </cell>
          <cell r="C1411">
            <v>0</v>
          </cell>
          <cell r="D1411">
            <v>0</v>
          </cell>
        </row>
        <row r="1412">
          <cell r="A1412">
            <v>0</v>
          </cell>
          <cell r="B1412">
            <v>0</v>
          </cell>
          <cell r="C1412">
            <v>0</v>
          </cell>
          <cell r="D1412">
            <v>0</v>
          </cell>
        </row>
        <row r="1413">
          <cell r="A1413">
            <v>0</v>
          </cell>
          <cell r="B1413">
            <v>0</v>
          </cell>
          <cell r="C1413">
            <v>0</v>
          </cell>
          <cell r="D1413">
            <v>0</v>
          </cell>
        </row>
        <row r="1414">
          <cell r="A1414">
            <v>0</v>
          </cell>
          <cell r="B1414">
            <v>0</v>
          </cell>
          <cell r="C1414">
            <v>0</v>
          </cell>
          <cell r="D1414">
            <v>0</v>
          </cell>
        </row>
        <row r="1415">
          <cell r="A1415">
            <v>0</v>
          </cell>
          <cell r="B1415">
            <v>0</v>
          </cell>
          <cell r="C1415">
            <v>0</v>
          </cell>
          <cell r="D1415">
            <v>0</v>
          </cell>
        </row>
        <row r="1416">
          <cell r="A1416">
            <v>0</v>
          </cell>
          <cell r="B1416">
            <v>0</v>
          </cell>
          <cell r="C1416">
            <v>0</v>
          </cell>
          <cell r="D1416">
            <v>0</v>
          </cell>
        </row>
        <row r="1417">
          <cell r="A1417">
            <v>0</v>
          </cell>
          <cell r="B1417">
            <v>0</v>
          </cell>
          <cell r="C1417">
            <v>0</v>
          </cell>
          <cell r="D1417">
            <v>0</v>
          </cell>
        </row>
        <row r="1418">
          <cell r="A1418">
            <v>0</v>
          </cell>
          <cell r="B1418">
            <v>0</v>
          </cell>
          <cell r="C1418">
            <v>0</v>
          </cell>
          <cell r="D1418">
            <v>0</v>
          </cell>
        </row>
        <row r="1419">
          <cell r="A1419">
            <v>0</v>
          </cell>
          <cell r="B1419">
            <v>0</v>
          </cell>
          <cell r="C1419">
            <v>0</v>
          </cell>
          <cell r="D1419">
            <v>0</v>
          </cell>
        </row>
        <row r="1420">
          <cell r="A1420">
            <v>0</v>
          </cell>
          <cell r="B1420">
            <v>0</v>
          </cell>
          <cell r="C1420">
            <v>0</v>
          </cell>
          <cell r="D1420">
            <v>0</v>
          </cell>
        </row>
        <row r="1421">
          <cell r="A1421">
            <v>0</v>
          </cell>
          <cell r="B1421">
            <v>0</v>
          </cell>
          <cell r="C1421">
            <v>0</v>
          </cell>
          <cell r="D1421">
            <v>0</v>
          </cell>
        </row>
        <row r="1422">
          <cell r="A1422">
            <v>0</v>
          </cell>
          <cell r="B1422">
            <v>0</v>
          </cell>
          <cell r="C1422">
            <v>0</v>
          </cell>
          <cell r="D1422">
            <v>0</v>
          </cell>
        </row>
        <row r="1423">
          <cell r="A1423">
            <v>0</v>
          </cell>
          <cell r="B1423">
            <v>0</v>
          </cell>
          <cell r="C1423">
            <v>0</v>
          </cell>
          <cell r="D1423">
            <v>0</v>
          </cell>
        </row>
        <row r="1424">
          <cell r="A1424">
            <v>0</v>
          </cell>
          <cell r="B1424">
            <v>0</v>
          </cell>
          <cell r="C1424">
            <v>0</v>
          </cell>
          <cell r="D1424">
            <v>0</v>
          </cell>
        </row>
        <row r="1425">
          <cell r="A1425">
            <v>0</v>
          </cell>
          <cell r="B1425">
            <v>0</v>
          </cell>
          <cell r="C1425">
            <v>0</v>
          </cell>
          <cell r="D1425">
            <v>0</v>
          </cell>
        </row>
        <row r="1426">
          <cell r="A1426">
            <v>0</v>
          </cell>
          <cell r="B1426">
            <v>0</v>
          </cell>
          <cell r="C1426">
            <v>0</v>
          </cell>
          <cell r="D1426">
            <v>0</v>
          </cell>
        </row>
        <row r="1427">
          <cell r="A1427">
            <v>0</v>
          </cell>
          <cell r="B1427">
            <v>0</v>
          </cell>
          <cell r="C1427">
            <v>0</v>
          </cell>
          <cell r="D1427">
            <v>0</v>
          </cell>
        </row>
        <row r="1428">
          <cell r="A1428">
            <v>0</v>
          </cell>
          <cell r="B1428">
            <v>0</v>
          </cell>
          <cell r="C1428">
            <v>0</v>
          </cell>
          <cell r="D1428">
            <v>0</v>
          </cell>
        </row>
        <row r="1429">
          <cell r="A1429">
            <v>0</v>
          </cell>
          <cell r="B1429">
            <v>0</v>
          </cell>
          <cell r="C1429">
            <v>0</v>
          </cell>
          <cell r="D1429">
            <v>0</v>
          </cell>
        </row>
        <row r="1430">
          <cell r="A1430">
            <v>0</v>
          </cell>
          <cell r="B1430">
            <v>0</v>
          </cell>
          <cell r="C1430">
            <v>0</v>
          </cell>
          <cell r="D1430">
            <v>0</v>
          </cell>
        </row>
        <row r="1431">
          <cell r="A1431">
            <v>0</v>
          </cell>
          <cell r="B1431">
            <v>0</v>
          </cell>
          <cell r="C1431">
            <v>0</v>
          </cell>
          <cell r="D1431">
            <v>0</v>
          </cell>
        </row>
        <row r="1432">
          <cell r="A1432">
            <v>0</v>
          </cell>
          <cell r="B1432">
            <v>0</v>
          </cell>
          <cell r="C1432">
            <v>0</v>
          </cell>
          <cell r="D1432">
            <v>0</v>
          </cell>
        </row>
        <row r="1433">
          <cell r="A1433">
            <v>0</v>
          </cell>
          <cell r="B1433">
            <v>0</v>
          </cell>
          <cell r="C1433">
            <v>0</v>
          </cell>
          <cell r="D1433">
            <v>0</v>
          </cell>
        </row>
        <row r="1434">
          <cell r="A1434">
            <v>0</v>
          </cell>
          <cell r="B1434">
            <v>0</v>
          </cell>
          <cell r="C1434">
            <v>0</v>
          </cell>
          <cell r="D1434">
            <v>0</v>
          </cell>
        </row>
        <row r="1435">
          <cell r="A1435">
            <v>0</v>
          </cell>
          <cell r="B1435">
            <v>0</v>
          </cell>
          <cell r="C1435">
            <v>0</v>
          </cell>
          <cell r="D1435">
            <v>0</v>
          </cell>
        </row>
        <row r="1436">
          <cell r="A1436">
            <v>0</v>
          </cell>
          <cell r="B1436">
            <v>0</v>
          </cell>
          <cell r="C1436">
            <v>0</v>
          </cell>
          <cell r="D1436">
            <v>0</v>
          </cell>
        </row>
        <row r="1437">
          <cell r="A1437">
            <v>0</v>
          </cell>
          <cell r="B1437">
            <v>0</v>
          </cell>
          <cell r="C1437">
            <v>0</v>
          </cell>
          <cell r="D1437">
            <v>0</v>
          </cell>
        </row>
        <row r="1438">
          <cell r="A1438">
            <v>0</v>
          </cell>
          <cell r="B1438">
            <v>0</v>
          </cell>
          <cell r="C1438">
            <v>0</v>
          </cell>
          <cell r="D1438">
            <v>0</v>
          </cell>
        </row>
        <row r="1439">
          <cell r="A1439">
            <v>0</v>
          </cell>
          <cell r="B1439">
            <v>0</v>
          </cell>
          <cell r="C1439">
            <v>0</v>
          </cell>
          <cell r="D1439">
            <v>0</v>
          </cell>
        </row>
        <row r="1440">
          <cell r="A1440">
            <v>0</v>
          </cell>
          <cell r="B1440">
            <v>0</v>
          </cell>
          <cell r="C1440">
            <v>0</v>
          </cell>
          <cell r="D1440">
            <v>0</v>
          </cell>
        </row>
        <row r="1441">
          <cell r="A1441">
            <v>0</v>
          </cell>
          <cell r="B1441">
            <v>0</v>
          </cell>
          <cell r="C1441">
            <v>0</v>
          </cell>
          <cell r="D1441">
            <v>0</v>
          </cell>
        </row>
        <row r="1442">
          <cell r="A1442">
            <v>0</v>
          </cell>
          <cell r="B1442">
            <v>0</v>
          </cell>
          <cell r="C1442">
            <v>0</v>
          </cell>
          <cell r="D1442">
            <v>0</v>
          </cell>
        </row>
        <row r="1443">
          <cell r="A1443">
            <v>0</v>
          </cell>
          <cell r="B1443">
            <v>0</v>
          </cell>
          <cell r="C1443">
            <v>0</v>
          </cell>
          <cell r="D1443">
            <v>0</v>
          </cell>
        </row>
        <row r="1444">
          <cell r="A1444">
            <v>0</v>
          </cell>
          <cell r="B1444">
            <v>0</v>
          </cell>
          <cell r="C1444">
            <v>0</v>
          </cell>
          <cell r="D1444">
            <v>0</v>
          </cell>
        </row>
        <row r="1445">
          <cell r="A1445">
            <v>0</v>
          </cell>
          <cell r="B1445">
            <v>0</v>
          </cell>
          <cell r="C1445">
            <v>0</v>
          </cell>
          <cell r="D1445">
            <v>0</v>
          </cell>
        </row>
        <row r="1446">
          <cell r="A1446">
            <v>0</v>
          </cell>
          <cell r="B1446">
            <v>0</v>
          </cell>
          <cell r="C1446">
            <v>0</v>
          </cell>
          <cell r="D1446">
            <v>0</v>
          </cell>
        </row>
        <row r="1447">
          <cell r="A1447">
            <v>0</v>
          </cell>
          <cell r="B1447">
            <v>0</v>
          </cell>
          <cell r="C1447">
            <v>0</v>
          </cell>
          <cell r="D1447">
            <v>0</v>
          </cell>
        </row>
        <row r="1448">
          <cell r="A1448">
            <v>0</v>
          </cell>
          <cell r="B1448">
            <v>0</v>
          </cell>
          <cell r="C1448">
            <v>0</v>
          </cell>
          <cell r="D1448">
            <v>0</v>
          </cell>
        </row>
        <row r="1449">
          <cell r="A1449">
            <v>0</v>
          </cell>
          <cell r="B1449">
            <v>0</v>
          </cell>
          <cell r="C1449">
            <v>0</v>
          </cell>
          <cell r="D1449">
            <v>0</v>
          </cell>
        </row>
        <row r="1450">
          <cell r="A1450">
            <v>0</v>
          </cell>
          <cell r="B1450">
            <v>0</v>
          </cell>
          <cell r="C1450">
            <v>0</v>
          </cell>
          <cell r="D1450">
            <v>0</v>
          </cell>
        </row>
        <row r="1451">
          <cell r="A1451">
            <v>0</v>
          </cell>
          <cell r="B1451">
            <v>0</v>
          </cell>
          <cell r="C1451">
            <v>0</v>
          </cell>
          <cell r="D1451">
            <v>0</v>
          </cell>
        </row>
        <row r="1452">
          <cell r="A1452">
            <v>0</v>
          </cell>
          <cell r="B1452">
            <v>0</v>
          </cell>
          <cell r="C1452">
            <v>0</v>
          </cell>
          <cell r="D1452">
            <v>0</v>
          </cell>
        </row>
        <row r="1453">
          <cell r="A1453">
            <v>0</v>
          </cell>
          <cell r="B1453">
            <v>0</v>
          </cell>
          <cell r="C1453">
            <v>0</v>
          </cell>
          <cell r="D1453">
            <v>0</v>
          </cell>
        </row>
        <row r="1454">
          <cell r="A1454">
            <v>0</v>
          </cell>
          <cell r="B1454">
            <v>0</v>
          </cell>
          <cell r="C1454">
            <v>0</v>
          </cell>
          <cell r="D1454">
            <v>0</v>
          </cell>
        </row>
        <row r="1455">
          <cell r="A1455">
            <v>0</v>
          </cell>
          <cell r="B1455">
            <v>0</v>
          </cell>
          <cell r="C1455">
            <v>0</v>
          </cell>
          <cell r="D1455">
            <v>0</v>
          </cell>
        </row>
        <row r="1456">
          <cell r="A1456">
            <v>0</v>
          </cell>
          <cell r="B1456">
            <v>0</v>
          </cell>
          <cell r="C1456">
            <v>0</v>
          </cell>
          <cell r="D1456">
            <v>0</v>
          </cell>
        </row>
        <row r="1457">
          <cell r="A1457">
            <v>0</v>
          </cell>
          <cell r="B1457">
            <v>0</v>
          </cell>
          <cell r="C1457">
            <v>0</v>
          </cell>
          <cell r="D1457">
            <v>0</v>
          </cell>
        </row>
        <row r="1458">
          <cell r="A1458">
            <v>0</v>
          </cell>
          <cell r="B1458">
            <v>0</v>
          </cell>
          <cell r="C1458">
            <v>0</v>
          </cell>
          <cell r="D1458">
            <v>0</v>
          </cell>
        </row>
        <row r="1459">
          <cell r="A1459">
            <v>0</v>
          </cell>
          <cell r="B1459">
            <v>0</v>
          </cell>
          <cell r="C1459">
            <v>0</v>
          </cell>
          <cell r="D1459">
            <v>0</v>
          </cell>
        </row>
        <row r="1460">
          <cell r="A1460">
            <v>0</v>
          </cell>
          <cell r="B1460">
            <v>0</v>
          </cell>
          <cell r="C1460">
            <v>0</v>
          </cell>
          <cell r="D1460">
            <v>0</v>
          </cell>
        </row>
        <row r="1461">
          <cell r="A1461">
            <v>0</v>
          </cell>
          <cell r="B1461">
            <v>0</v>
          </cell>
          <cell r="C1461">
            <v>0</v>
          </cell>
          <cell r="D1461">
            <v>0</v>
          </cell>
        </row>
        <row r="1462">
          <cell r="A1462">
            <v>0</v>
          </cell>
          <cell r="B1462">
            <v>0</v>
          </cell>
          <cell r="C1462">
            <v>0</v>
          </cell>
          <cell r="D1462">
            <v>0</v>
          </cell>
        </row>
        <row r="1463">
          <cell r="A1463">
            <v>0</v>
          </cell>
          <cell r="B1463">
            <v>0</v>
          </cell>
          <cell r="C1463">
            <v>0</v>
          </cell>
          <cell r="D1463">
            <v>0</v>
          </cell>
        </row>
        <row r="1464">
          <cell r="A1464">
            <v>0</v>
          </cell>
          <cell r="B1464">
            <v>0</v>
          </cell>
          <cell r="C1464">
            <v>0</v>
          </cell>
          <cell r="D1464">
            <v>0</v>
          </cell>
        </row>
        <row r="1465">
          <cell r="A1465">
            <v>0</v>
          </cell>
          <cell r="B1465">
            <v>0</v>
          </cell>
          <cell r="C1465">
            <v>0</v>
          </cell>
          <cell r="D1465">
            <v>0</v>
          </cell>
        </row>
        <row r="1466">
          <cell r="A1466">
            <v>0</v>
          </cell>
          <cell r="B1466">
            <v>0</v>
          </cell>
          <cell r="C1466">
            <v>0</v>
          </cell>
          <cell r="D1466">
            <v>0</v>
          </cell>
        </row>
        <row r="1467">
          <cell r="A1467">
            <v>0</v>
          </cell>
          <cell r="B1467">
            <v>0</v>
          </cell>
          <cell r="C1467">
            <v>0</v>
          </cell>
          <cell r="D1467">
            <v>0</v>
          </cell>
        </row>
        <row r="1468">
          <cell r="A1468">
            <v>0</v>
          </cell>
          <cell r="B1468">
            <v>0</v>
          </cell>
          <cell r="C1468">
            <v>0</v>
          </cell>
          <cell r="D1468">
            <v>0</v>
          </cell>
        </row>
        <row r="1469">
          <cell r="A1469">
            <v>0</v>
          </cell>
          <cell r="B1469">
            <v>0</v>
          </cell>
          <cell r="C1469">
            <v>0</v>
          </cell>
          <cell r="D1469">
            <v>0</v>
          </cell>
        </row>
        <row r="1470">
          <cell r="A1470">
            <v>0</v>
          </cell>
          <cell r="B1470">
            <v>0</v>
          </cell>
          <cell r="C1470">
            <v>0</v>
          </cell>
          <cell r="D1470">
            <v>0</v>
          </cell>
        </row>
        <row r="1471">
          <cell r="A1471">
            <v>0</v>
          </cell>
          <cell r="B1471">
            <v>0</v>
          </cell>
          <cell r="C1471">
            <v>0</v>
          </cell>
          <cell r="D1471">
            <v>0</v>
          </cell>
        </row>
        <row r="1472">
          <cell r="A1472">
            <v>0</v>
          </cell>
          <cell r="B1472">
            <v>0</v>
          </cell>
          <cell r="C1472">
            <v>0</v>
          </cell>
          <cell r="D1472">
            <v>0</v>
          </cell>
        </row>
        <row r="1473">
          <cell r="A1473">
            <v>0</v>
          </cell>
          <cell r="B1473">
            <v>0</v>
          </cell>
          <cell r="C1473">
            <v>0</v>
          </cell>
          <cell r="D1473">
            <v>0</v>
          </cell>
        </row>
        <row r="1474">
          <cell r="A1474">
            <v>0</v>
          </cell>
          <cell r="B1474">
            <v>0</v>
          </cell>
          <cell r="C1474">
            <v>0</v>
          </cell>
          <cell r="D1474">
            <v>0</v>
          </cell>
        </row>
        <row r="1475">
          <cell r="A1475">
            <v>0</v>
          </cell>
          <cell r="B1475">
            <v>0</v>
          </cell>
          <cell r="C1475">
            <v>0</v>
          </cell>
          <cell r="D1475">
            <v>0</v>
          </cell>
        </row>
        <row r="1476">
          <cell r="A1476">
            <v>0</v>
          </cell>
          <cell r="B1476">
            <v>0</v>
          </cell>
          <cell r="C1476">
            <v>0</v>
          </cell>
          <cell r="D1476">
            <v>0</v>
          </cell>
        </row>
        <row r="1477">
          <cell r="A1477">
            <v>0</v>
          </cell>
          <cell r="B1477">
            <v>0</v>
          </cell>
          <cell r="C1477">
            <v>0</v>
          </cell>
          <cell r="D1477">
            <v>0</v>
          </cell>
        </row>
        <row r="1478">
          <cell r="A1478">
            <v>0</v>
          </cell>
          <cell r="B1478">
            <v>0</v>
          </cell>
          <cell r="C1478">
            <v>0</v>
          </cell>
          <cell r="D1478">
            <v>0</v>
          </cell>
        </row>
        <row r="1479">
          <cell r="A1479">
            <v>0</v>
          </cell>
          <cell r="B1479">
            <v>0</v>
          </cell>
          <cell r="C1479">
            <v>0</v>
          </cell>
          <cell r="D1479">
            <v>0</v>
          </cell>
        </row>
        <row r="1480">
          <cell r="A1480">
            <v>0</v>
          </cell>
          <cell r="B1480">
            <v>0</v>
          </cell>
          <cell r="C1480">
            <v>0</v>
          </cell>
          <cell r="D1480">
            <v>0</v>
          </cell>
        </row>
        <row r="1481">
          <cell r="A1481">
            <v>0</v>
          </cell>
          <cell r="B1481">
            <v>0</v>
          </cell>
          <cell r="C1481">
            <v>0</v>
          </cell>
          <cell r="D1481">
            <v>0</v>
          </cell>
        </row>
        <row r="1482">
          <cell r="A1482">
            <v>0</v>
          </cell>
          <cell r="B1482">
            <v>0</v>
          </cell>
          <cell r="C1482">
            <v>0</v>
          </cell>
          <cell r="D1482">
            <v>0</v>
          </cell>
        </row>
        <row r="1483">
          <cell r="A1483">
            <v>0</v>
          </cell>
          <cell r="B1483">
            <v>0</v>
          </cell>
          <cell r="C1483">
            <v>0</v>
          </cell>
          <cell r="D1483">
            <v>0</v>
          </cell>
        </row>
        <row r="1484">
          <cell r="A1484">
            <v>0</v>
          </cell>
          <cell r="B1484">
            <v>0</v>
          </cell>
          <cell r="C1484">
            <v>0</v>
          </cell>
          <cell r="D1484">
            <v>0</v>
          </cell>
        </row>
        <row r="1485">
          <cell r="A1485">
            <v>0</v>
          </cell>
          <cell r="B1485">
            <v>0</v>
          </cell>
          <cell r="C1485">
            <v>0</v>
          </cell>
          <cell r="D1485">
            <v>0</v>
          </cell>
        </row>
        <row r="1486">
          <cell r="A1486">
            <v>0</v>
          </cell>
          <cell r="B1486">
            <v>0</v>
          </cell>
          <cell r="C1486">
            <v>0</v>
          </cell>
          <cell r="D1486">
            <v>0</v>
          </cell>
        </row>
        <row r="1487">
          <cell r="A1487">
            <v>0</v>
          </cell>
          <cell r="B1487">
            <v>0</v>
          </cell>
          <cell r="C1487">
            <v>0</v>
          </cell>
          <cell r="D1487">
            <v>0</v>
          </cell>
        </row>
        <row r="1488">
          <cell r="A1488">
            <v>0</v>
          </cell>
          <cell r="B1488">
            <v>0</v>
          </cell>
          <cell r="C1488">
            <v>0</v>
          </cell>
          <cell r="D1488">
            <v>0</v>
          </cell>
        </row>
        <row r="1489">
          <cell r="A1489">
            <v>0</v>
          </cell>
          <cell r="B1489">
            <v>0</v>
          </cell>
          <cell r="C1489">
            <v>0</v>
          </cell>
          <cell r="D1489">
            <v>0</v>
          </cell>
        </row>
        <row r="1490">
          <cell r="A1490">
            <v>0</v>
          </cell>
          <cell r="B1490">
            <v>0</v>
          </cell>
          <cell r="C1490">
            <v>0</v>
          </cell>
          <cell r="D1490">
            <v>0</v>
          </cell>
        </row>
        <row r="1491">
          <cell r="A1491">
            <v>0</v>
          </cell>
          <cell r="B1491">
            <v>0</v>
          </cell>
          <cell r="C1491">
            <v>0</v>
          </cell>
          <cell r="D1491">
            <v>0</v>
          </cell>
        </row>
        <row r="1492">
          <cell r="A1492">
            <v>0</v>
          </cell>
          <cell r="B1492">
            <v>0</v>
          </cell>
          <cell r="C1492">
            <v>0</v>
          </cell>
          <cell r="D1492">
            <v>0</v>
          </cell>
        </row>
        <row r="1493">
          <cell r="A1493">
            <v>0</v>
          </cell>
          <cell r="B1493">
            <v>0</v>
          </cell>
          <cell r="C1493">
            <v>0</v>
          </cell>
          <cell r="D1493">
            <v>0</v>
          </cell>
        </row>
        <row r="1494">
          <cell r="A1494">
            <v>0</v>
          </cell>
          <cell r="B1494">
            <v>0</v>
          </cell>
          <cell r="C1494">
            <v>0</v>
          </cell>
          <cell r="D1494">
            <v>0</v>
          </cell>
        </row>
        <row r="1495">
          <cell r="A1495">
            <v>0</v>
          </cell>
          <cell r="B1495">
            <v>0</v>
          </cell>
          <cell r="C1495">
            <v>0</v>
          </cell>
          <cell r="D1495">
            <v>0</v>
          </cell>
        </row>
        <row r="1496">
          <cell r="A1496">
            <v>0</v>
          </cell>
          <cell r="B1496">
            <v>0</v>
          </cell>
          <cell r="C1496">
            <v>0</v>
          </cell>
          <cell r="D1496">
            <v>0</v>
          </cell>
        </row>
        <row r="1497">
          <cell r="A1497">
            <v>0</v>
          </cell>
          <cell r="B1497">
            <v>0</v>
          </cell>
          <cell r="C1497">
            <v>0</v>
          </cell>
          <cell r="D1497">
            <v>0</v>
          </cell>
        </row>
        <row r="1498">
          <cell r="A1498">
            <v>0</v>
          </cell>
          <cell r="B1498">
            <v>0</v>
          </cell>
          <cell r="C1498">
            <v>0</v>
          </cell>
          <cell r="D1498">
            <v>0</v>
          </cell>
        </row>
        <row r="1499">
          <cell r="A1499">
            <v>0</v>
          </cell>
          <cell r="B1499">
            <v>0</v>
          </cell>
          <cell r="C1499">
            <v>0</v>
          </cell>
          <cell r="D1499">
            <v>0</v>
          </cell>
        </row>
        <row r="1500">
          <cell r="A1500">
            <v>0</v>
          </cell>
          <cell r="B1500">
            <v>0</v>
          </cell>
          <cell r="C1500">
            <v>0</v>
          </cell>
          <cell r="D1500">
            <v>0</v>
          </cell>
        </row>
        <row r="1501">
          <cell r="A1501">
            <v>0</v>
          </cell>
          <cell r="B1501">
            <v>0</v>
          </cell>
          <cell r="C1501">
            <v>0</v>
          </cell>
          <cell r="D1501">
            <v>0</v>
          </cell>
        </row>
        <row r="1502">
          <cell r="A1502">
            <v>0</v>
          </cell>
          <cell r="B1502">
            <v>0</v>
          </cell>
          <cell r="C1502">
            <v>0</v>
          </cell>
          <cell r="D1502">
            <v>0</v>
          </cell>
        </row>
        <row r="1503">
          <cell r="A1503">
            <v>0</v>
          </cell>
          <cell r="B1503">
            <v>0</v>
          </cell>
          <cell r="C1503">
            <v>0</v>
          </cell>
          <cell r="D1503">
            <v>0</v>
          </cell>
        </row>
        <row r="1504">
          <cell r="A1504">
            <v>0</v>
          </cell>
          <cell r="B1504">
            <v>0</v>
          </cell>
          <cell r="C1504">
            <v>0</v>
          </cell>
          <cell r="D1504">
            <v>0</v>
          </cell>
        </row>
        <row r="1505">
          <cell r="A1505">
            <v>0</v>
          </cell>
          <cell r="B1505">
            <v>0</v>
          </cell>
          <cell r="C1505">
            <v>0</v>
          </cell>
          <cell r="D1505">
            <v>0</v>
          </cell>
        </row>
        <row r="1506">
          <cell r="A1506">
            <v>0</v>
          </cell>
          <cell r="B1506">
            <v>0</v>
          </cell>
          <cell r="C1506">
            <v>0</v>
          </cell>
          <cell r="D1506">
            <v>0</v>
          </cell>
        </row>
        <row r="1507">
          <cell r="A1507">
            <v>0</v>
          </cell>
          <cell r="B1507">
            <v>0</v>
          </cell>
          <cell r="C1507">
            <v>0</v>
          </cell>
          <cell r="D1507">
            <v>0</v>
          </cell>
        </row>
        <row r="1508">
          <cell r="A1508">
            <v>0</v>
          </cell>
          <cell r="B1508">
            <v>0</v>
          </cell>
          <cell r="C1508">
            <v>0</v>
          </cell>
          <cell r="D1508">
            <v>0</v>
          </cell>
        </row>
        <row r="1509">
          <cell r="A1509">
            <v>0</v>
          </cell>
          <cell r="B1509">
            <v>0</v>
          </cell>
          <cell r="C1509">
            <v>0</v>
          </cell>
          <cell r="D1509">
            <v>0</v>
          </cell>
        </row>
        <row r="1510">
          <cell r="A1510">
            <v>0</v>
          </cell>
          <cell r="B1510">
            <v>0</v>
          </cell>
          <cell r="C1510">
            <v>0</v>
          </cell>
          <cell r="D1510">
            <v>0</v>
          </cell>
        </row>
        <row r="1511">
          <cell r="A1511">
            <v>0</v>
          </cell>
          <cell r="B1511">
            <v>0</v>
          </cell>
          <cell r="C1511">
            <v>0</v>
          </cell>
          <cell r="D1511">
            <v>0</v>
          </cell>
        </row>
        <row r="1512">
          <cell r="A1512">
            <v>0</v>
          </cell>
          <cell r="B1512">
            <v>0</v>
          </cell>
          <cell r="C1512">
            <v>0</v>
          </cell>
          <cell r="D1512">
            <v>0</v>
          </cell>
        </row>
        <row r="1513">
          <cell r="A1513">
            <v>0</v>
          </cell>
          <cell r="B1513">
            <v>0</v>
          </cell>
          <cell r="C1513">
            <v>0</v>
          </cell>
          <cell r="D1513">
            <v>0</v>
          </cell>
        </row>
        <row r="1514">
          <cell r="A1514">
            <v>0</v>
          </cell>
          <cell r="B1514">
            <v>0</v>
          </cell>
          <cell r="C1514">
            <v>0</v>
          </cell>
          <cell r="D1514">
            <v>0</v>
          </cell>
        </row>
        <row r="1515">
          <cell r="A1515">
            <v>0</v>
          </cell>
          <cell r="B1515">
            <v>0</v>
          </cell>
          <cell r="C1515">
            <v>0</v>
          </cell>
          <cell r="D1515">
            <v>0</v>
          </cell>
        </row>
        <row r="1516">
          <cell r="A1516">
            <v>0</v>
          </cell>
          <cell r="B1516">
            <v>0</v>
          </cell>
          <cell r="C1516">
            <v>0</v>
          </cell>
          <cell r="D1516">
            <v>0</v>
          </cell>
        </row>
        <row r="1517">
          <cell r="A1517">
            <v>0</v>
          </cell>
          <cell r="B1517">
            <v>0</v>
          </cell>
          <cell r="C1517">
            <v>0</v>
          </cell>
          <cell r="D1517">
            <v>0</v>
          </cell>
        </row>
        <row r="1518">
          <cell r="A1518">
            <v>0</v>
          </cell>
          <cell r="B1518">
            <v>0</v>
          </cell>
          <cell r="C1518">
            <v>0</v>
          </cell>
          <cell r="D1518">
            <v>0</v>
          </cell>
        </row>
        <row r="1519">
          <cell r="A1519">
            <v>0</v>
          </cell>
          <cell r="B1519">
            <v>0</v>
          </cell>
          <cell r="C1519">
            <v>0</v>
          </cell>
          <cell r="D1519">
            <v>0</v>
          </cell>
        </row>
        <row r="1520">
          <cell r="A1520">
            <v>0</v>
          </cell>
          <cell r="B1520">
            <v>0</v>
          </cell>
          <cell r="C1520">
            <v>0</v>
          </cell>
          <cell r="D1520">
            <v>0</v>
          </cell>
        </row>
        <row r="1521">
          <cell r="A1521">
            <v>0</v>
          </cell>
          <cell r="B1521">
            <v>0</v>
          </cell>
          <cell r="C1521">
            <v>0</v>
          </cell>
          <cell r="D1521">
            <v>0</v>
          </cell>
        </row>
        <row r="1522">
          <cell r="A1522">
            <v>0</v>
          </cell>
          <cell r="B1522">
            <v>0</v>
          </cell>
          <cell r="C1522">
            <v>0</v>
          </cell>
          <cell r="D1522">
            <v>0</v>
          </cell>
        </row>
        <row r="1523">
          <cell r="A1523">
            <v>0</v>
          </cell>
          <cell r="B1523">
            <v>0</v>
          </cell>
          <cell r="C1523">
            <v>0</v>
          </cell>
          <cell r="D1523">
            <v>0</v>
          </cell>
        </row>
        <row r="1524">
          <cell r="A1524">
            <v>0</v>
          </cell>
          <cell r="B1524">
            <v>0</v>
          </cell>
          <cell r="C1524">
            <v>0</v>
          </cell>
          <cell r="D1524">
            <v>0</v>
          </cell>
        </row>
        <row r="1525">
          <cell r="A1525">
            <v>0</v>
          </cell>
          <cell r="B1525">
            <v>0</v>
          </cell>
          <cell r="C1525">
            <v>0</v>
          </cell>
          <cell r="D1525">
            <v>0</v>
          </cell>
        </row>
        <row r="1526">
          <cell r="A1526">
            <v>0</v>
          </cell>
          <cell r="B1526">
            <v>0</v>
          </cell>
          <cell r="C1526">
            <v>0</v>
          </cell>
          <cell r="D1526">
            <v>0</v>
          </cell>
        </row>
        <row r="1527">
          <cell r="A1527">
            <v>0</v>
          </cell>
          <cell r="B1527">
            <v>0</v>
          </cell>
          <cell r="C1527">
            <v>0</v>
          </cell>
          <cell r="D1527">
            <v>0</v>
          </cell>
        </row>
        <row r="1528">
          <cell r="A1528">
            <v>0</v>
          </cell>
          <cell r="B1528">
            <v>0</v>
          </cell>
          <cell r="C1528">
            <v>0</v>
          </cell>
          <cell r="D1528">
            <v>0</v>
          </cell>
        </row>
        <row r="1529">
          <cell r="A1529">
            <v>0</v>
          </cell>
          <cell r="B1529">
            <v>0</v>
          </cell>
          <cell r="C1529">
            <v>0</v>
          </cell>
          <cell r="D1529">
            <v>0</v>
          </cell>
        </row>
        <row r="1530">
          <cell r="A1530">
            <v>0</v>
          </cell>
          <cell r="B1530">
            <v>0</v>
          </cell>
          <cell r="C1530">
            <v>0</v>
          </cell>
          <cell r="D1530">
            <v>0</v>
          </cell>
        </row>
        <row r="1531">
          <cell r="A1531">
            <v>0</v>
          </cell>
          <cell r="B1531">
            <v>0</v>
          </cell>
          <cell r="C1531">
            <v>0</v>
          </cell>
          <cell r="D1531">
            <v>0</v>
          </cell>
        </row>
        <row r="1532">
          <cell r="A1532">
            <v>0</v>
          </cell>
          <cell r="B1532">
            <v>0</v>
          </cell>
          <cell r="C1532">
            <v>0</v>
          </cell>
          <cell r="D1532">
            <v>0</v>
          </cell>
        </row>
        <row r="1533">
          <cell r="A1533">
            <v>0</v>
          </cell>
          <cell r="B1533">
            <v>0</v>
          </cell>
          <cell r="C1533">
            <v>0</v>
          </cell>
          <cell r="D1533">
            <v>0</v>
          </cell>
        </row>
        <row r="1534">
          <cell r="A1534">
            <v>0</v>
          </cell>
          <cell r="B1534">
            <v>0</v>
          </cell>
          <cell r="C1534">
            <v>0</v>
          </cell>
          <cell r="D1534">
            <v>0</v>
          </cell>
        </row>
        <row r="1535">
          <cell r="A1535">
            <v>0</v>
          </cell>
          <cell r="B1535">
            <v>0</v>
          </cell>
          <cell r="C1535">
            <v>0</v>
          </cell>
          <cell r="D1535">
            <v>0</v>
          </cell>
        </row>
        <row r="1536">
          <cell r="A1536">
            <v>0</v>
          </cell>
          <cell r="B1536">
            <v>0</v>
          </cell>
          <cell r="C1536">
            <v>0</v>
          </cell>
          <cell r="D1536">
            <v>0</v>
          </cell>
        </row>
        <row r="1537">
          <cell r="A1537">
            <v>0</v>
          </cell>
          <cell r="B1537">
            <v>0</v>
          </cell>
          <cell r="C1537">
            <v>0</v>
          </cell>
          <cell r="D1537">
            <v>0</v>
          </cell>
        </row>
        <row r="1538">
          <cell r="A1538">
            <v>0</v>
          </cell>
          <cell r="B1538">
            <v>0</v>
          </cell>
          <cell r="C1538">
            <v>0</v>
          </cell>
          <cell r="D1538">
            <v>0</v>
          </cell>
        </row>
        <row r="1539">
          <cell r="A1539">
            <v>0</v>
          </cell>
          <cell r="B1539">
            <v>0</v>
          </cell>
          <cell r="C1539">
            <v>0</v>
          </cell>
          <cell r="D1539">
            <v>0</v>
          </cell>
        </row>
        <row r="1540">
          <cell r="A1540">
            <v>0</v>
          </cell>
          <cell r="B1540">
            <v>0</v>
          </cell>
          <cell r="C1540">
            <v>0</v>
          </cell>
          <cell r="D1540">
            <v>0</v>
          </cell>
        </row>
        <row r="1541">
          <cell r="A1541">
            <v>0</v>
          </cell>
          <cell r="B1541">
            <v>0</v>
          </cell>
          <cell r="C1541">
            <v>0</v>
          </cell>
          <cell r="D1541">
            <v>0</v>
          </cell>
        </row>
        <row r="1542">
          <cell r="A1542">
            <v>0</v>
          </cell>
          <cell r="B1542">
            <v>0</v>
          </cell>
          <cell r="C1542">
            <v>0</v>
          </cell>
          <cell r="D1542">
            <v>0</v>
          </cell>
        </row>
        <row r="1543">
          <cell r="A1543">
            <v>0</v>
          </cell>
          <cell r="B1543">
            <v>0</v>
          </cell>
          <cell r="C1543">
            <v>0</v>
          </cell>
          <cell r="D1543">
            <v>0</v>
          </cell>
        </row>
        <row r="1544">
          <cell r="A1544">
            <v>0</v>
          </cell>
          <cell r="B1544">
            <v>0</v>
          </cell>
          <cell r="C1544">
            <v>0</v>
          </cell>
          <cell r="D1544">
            <v>0</v>
          </cell>
        </row>
        <row r="1545">
          <cell r="A1545">
            <v>0</v>
          </cell>
          <cell r="B1545">
            <v>0</v>
          </cell>
          <cell r="C1545">
            <v>0</v>
          </cell>
          <cell r="D1545">
            <v>0</v>
          </cell>
        </row>
        <row r="1546">
          <cell r="A1546">
            <v>0</v>
          </cell>
          <cell r="B1546">
            <v>0</v>
          </cell>
          <cell r="C1546">
            <v>0</v>
          </cell>
          <cell r="D1546">
            <v>0</v>
          </cell>
        </row>
        <row r="1547">
          <cell r="A1547">
            <v>0</v>
          </cell>
          <cell r="B1547">
            <v>0</v>
          </cell>
          <cell r="C1547">
            <v>0</v>
          </cell>
          <cell r="D1547">
            <v>0</v>
          </cell>
        </row>
        <row r="1548">
          <cell r="A1548">
            <v>0</v>
          </cell>
          <cell r="B1548">
            <v>0</v>
          </cell>
          <cell r="C1548">
            <v>0</v>
          </cell>
          <cell r="D1548">
            <v>0</v>
          </cell>
        </row>
        <row r="1549">
          <cell r="A1549">
            <v>0</v>
          </cell>
          <cell r="B1549">
            <v>0</v>
          </cell>
          <cell r="C1549">
            <v>0</v>
          </cell>
          <cell r="D1549">
            <v>0</v>
          </cell>
        </row>
        <row r="1550">
          <cell r="A1550">
            <v>0</v>
          </cell>
          <cell r="B1550">
            <v>0</v>
          </cell>
          <cell r="C1550">
            <v>0</v>
          </cell>
          <cell r="D1550">
            <v>0</v>
          </cell>
        </row>
        <row r="1551">
          <cell r="A1551">
            <v>0</v>
          </cell>
          <cell r="B1551">
            <v>0</v>
          </cell>
          <cell r="C1551">
            <v>0</v>
          </cell>
          <cell r="D1551">
            <v>0</v>
          </cell>
        </row>
        <row r="1552">
          <cell r="A1552">
            <v>0</v>
          </cell>
          <cell r="B1552">
            <v>0</v>
          </cell>
          <cell r="C1552">
            <v>0</v>
          </cell>
          <cell r="D1552">
            <v>0</v>
          </cell>
        </row>
        <row r="1553">
          <cell r="A1553">
            <v>0</v>
          </cell>
          <cell r="B1553">
            <v>0</v>
          </cell>
          <cell r="C1553">
            <v>0</v>
          </cell>
          <cell r="D1553">
            <v>0</v>
          </cell>
        </row>
        <row r="1554">
          <cell r="A1554">
            <v>0</v>
          </cell>
          <cell r="B1554">
            <v>0</v>
          </cell>
          <cell r="C1554">
            <v>0</v>
          </cell>
          <cell r="D1554">
            <v>0</v>
          </cell>
        </row>
        <row r="1555">
          <cell r="A1555">
            <v>0</v>
          </cell>
          <cell r="B1555">
            <v>0</v>
          </cell>
          <cell r="C1555">
            <v>0</v>
          </cell>
          <cell r="D1555">
            <v>0</v>
          </cell>
        </row>
        <row r="1556">
          <cell r="A1556">
            <v>0</v>
          </cell>
          <cell r="B1556">
            <v>0</v>
          </cell>
          <cell r="C1556">
            <v>0</v>
          </cell>
          <cell r="D1556">
            <v>0</v>
          </cell>
        </row>
        <row r="1557">
          <cell r="A1557">
            <v>0</v>
          </cell>
          <cell r="B1557">
            <v>0</v>
          </cell>
          <cell r="C1557">
            <v>0</v>
          </cell>
          <cell r="D1557">
            <v>0</v>
          </cell>
        </row>
        <row r="1558">
          <cell r="A1558">
            <v>0</v>
          </cell>
          <cell r="B1558">
            <v>0</v>
          </cell>
          <cell r="C1558">
            <v>0</v>
          </cell>
          <cell r="D1558">
            <v>0</v>
          </cell>
        </row>
        <row r="1559">
          <cell r="A1559">
            <v>0</v>
          </cell>
          <cell r="B1559">
            <v>0</v>
          </cell>
          <cell r="C1559">
            <v>0</v>
          </cell>
          <cell r="D1559">
            <v>0</v>
          </cell>
        </row>
        <row r="1560">
          <cell r="A1560">
            <v>0</v>
          </cell>
          <cell r="B1560">
            <v>0</v>
          </cell>
          <cell r="C1560">
            <v>0</v>
          </cell>
          <cell r="D1560">
            <v>0</v>
          </cell>
        </row>
        <row r="1561">
          <cell r="A1561">
            <v>0</v>
          </cell>
          <cell r="B1561">
            <v>0</v>
          </cell>
          <cell r="C1561">
            <v>0</v>
          </cell>
          <cell r="D1561">
            <v>0</v>
          </cell>
        </row>
        <row r="1562">
          <cell r="A1562">
            <v>0</v>
          </cell>
          <cell r="B1562">
            <v>0</v>
          </cell>
          <cell r="C1562">
            <v>0</v>
          </cell>
          <cell r="D1562">
            <v>0</v>
          </cell>
        </row>
        <row r="1563">
          <cell r="A1563">
            <v>0</v>
          </cell>
          <cell r="B1563">
            <v>0</v>
          </cell>
          <cell r="C1563">
            <v>0</v>
          </cell>
          <cell r="D1563">
            <v>0</v>
          </cell>
        </row>
        <row r="1564">
          <cell r="A1564">
            <v>0</v>
          </cell>
          <cell r="B1564">
            <v>0</v>
          </cell>
          <cell r="C1564">
            <v>0</v>
          </cell>
          <cell r="D1564">
            <v>0</v>
          </cell>
        </row>
        <row r="1565">
          <cell r="A1565">
            <v>0</v>
          </cell>
          <cell r="B1565">
            <v>0</v>
          </cell>
          <cell r="C1565">
            <v>0</v>
          </cell>
          <cell r="D1565">
            <v>0</v>
          </cell>
        </row>
        <row r="1566">
          <cell r="A1566">
            <v>0</v>
          </cell>
          <cell r="B1566">
            <v>0</v>
          </cell>
          <cell r="C1566">
            <v>0</v>
          </cell>
          <cell r="D1566">
            <v>0</v>
          </cell>
        </row>
        <row r="1567">
          <cell r="A1567">
            <v>0</v>
          </cell>
          <cell r="B1567">
            <v>0</v>
          </cell>
          <cell r="C1567">
            <v>0</v>
          </cell>
          <cell r="D1567">
            <v>0</v>
          </cell>
        </row>
        <row r="1568">
          <cell r="A1568">
            <v>0</v>
          </cell>
          <cell r="B1568">
            <v>0</v>
          </cell>
          <cell r="C1568">
            <v>0</v>
          </cell>
          <cell r="D1568">
            <v>0</v>
          </cell>
        </row>
        <row r="1569">
          <cell r="A1569">
            <v>0</v>
          </cell>
          <cell r="B1569">
            <v>0</v>
          </cell>
          <cell r="C1569">
            <v>0</v>
          </cell>
          <cell r="D1569">
            <v>0</v>
          </cell>
        </row>
        <row r="1570">
          <cell r="A1570">
            <v>0</v>
          </cell>
          <cell r="B1570">
            <v>0</v>
          </cell>
          <cell r="C1570">
            <v>0</v>
          </cell>
          <cell r="D1570">
            <v>0</v>
          </cell>
        </row>
        <row r="1571">
          <cell r="A1571">
            <v>0</v>
          </cell>
          <cell r="B1571">
            <v>0</v>
          </cell>
          <cell r="C1571">
            <v>0</v>
          </cell>
          <cell r="D1571">
            <v>0</v>
          </cell>
        </row>
        <row r="1572">
          <cell r="A1572">
            <v>0</v>
          </cell>
          <cell r="B1572">
            <v>0</v>
          </cell>
          <cell r="C1572">
            <v>0</v>
          </cell>
          <cell r="D1572">
            <v>0</v>
          </cell>
        </row>
        <row r="1573">
          <cell r="A1573">
            <v>0</v>
          </cell>
          <cell r="B1573">
            <v>0</v>
          </cell>
          <cell r="C1573">
            <v>0</v>
          </cell>
          <cell r="D1573">
            <v>0</v>
          </cell>
        </row>
        <row r="1574">
          <cell r="A1574">
            <v>0</v>
          </cell>
          <cell r="B1574">
            <v>0</v>
          </cell>
          <cell r="C1574">
            <v>0</v>
          </cell>
          <cell r="D1574">
            <v>0</v>
          </cell>
        </row>
        <row r="1575">
          <cell r="A1575">
            <v>0</v>
          </cell>
          <cell r="B1575">
            <v>0</v>
          </cell>
          <cell r="C1575">
            <v>0</v>
          </cell>
          <cell r="D1575">
            <v>0</v>
          </cell>
        </row>
        <row r="1576">
          <cell r="A1576">
            <v>0</v>
          </cell>
          <cell r="B1576">
            <v>0</v>
          </cell>
          <cell r="C1576">
            <v>0</v>
          </cell>
          <cell r="D1576">
            <v>0</v>
          </cell>
        </row>
        <row r="1577">
          <cell r="A1577">
            <v>0</v>
          </cell>
          <cell r="B1577">
            <v>0</v>
          </cell>
          <cell r="C1577">
            <v>0</v>
          </cell>
          <cell r="D1577">
            <v>0</v>
          </cell>
        </row>
        <row r="1578">
          <cell r="A1578">
            <v>0</v>
          </cell>
          <cell r="B1578">
            <v>0</v>
          </cell>
          <cell r="C1578">
            <v>0</v>
          </cell>
          <cell r="D1578">
            <v>0</v>
          </cell>
        </row>
        <row r="1579">
          <cell r="A1579">
            <v>0</v>
          </cell>
          <cell r="B1579">
            <v>0</v>
          </cell>
          <cell r="C1579">
            <v>0</v>
          </cell>
          <cell r="D1579">
            <v>0</v>
          </cell>
        </row>
        <row r="1580">
          <cell r="A1580">
            <v>0</v>
          </cell>
          <cell r="B1580">
            <v>0</v>
          </cell>
          <cell r="C1580">
            <v>0</v>
          </cell>
          <cell r="D1580">
            <v>0</v>
          </cell>
        </row>
        <row r="1581">
          <cell r="A1581">
            <v>0</v>
          </cell>
          <cell r="B1581">
            <v>0</v>
          </cell>
          <cell r="C1581">
            <v>0</v>
          </cell>
          <cell r="D1581">
            <v>0</v>
          </cell>
        </row>
        <row r="1582">
          <cell r="A1582">
            <v>0</v>
          </cell>
          <cell r="B1582">
            <v>0</v>
          </cell>
          <cell r="C1582">
            <v>0</v>
          </cell>
          <cell r="D1582">
            <v>0</v>
          </cell>
        </row>
        <row r="1583">
          <cell r="A1583">
            <v>0</v>
          </cell>
          <cell r="B1583">
            <v>0</v>
          </cell>
          <cell r="C1583">
            <v>0</v>
          </cell>
          <cell r="D1583">
            <v>0</v>
          </cell>
        </row>
        <row r="1584">
          <cell r="A1584">
            <v>0</v>
          </cell>
          <cell r="B1584">
            <v>0</v>
          </cell>
          <cell r="C1584">
            <v>0</v>
          </cell>
          <cell r="D1584">
            <v>0</v>
          </cell>
        </row>
        <row r="1585">
          <cell r="A1585">
            <v>0</v>
          </cell>
          <cell r="B1585">
            <v>0</v>
          </cell>
          <cell r="C1585">
            <v>0</v>
          </cell>
          <cell r="D1585">
            <v>0</v>
          </cell>
        </row>
        <row r="1586">
          <cell r="A1586">
            <v>0</v>
          </cell>
          <cell r="B1586">
            <v>0</v>
          </cell>
          <cell r="C1586">
            <v>0</v>
          </cell>
          <cell r="D1586">
            <v>0</v>
          </cell>
        </row>
        <row r="1587">
          <cell r="A1587">
            <v>0</v>
          </cell>
          <cell r="B1587">
            <v>0</v>
          </cell>
          <cell r="C1587">
            <v>0</v>
          </cell>
          <cell r="D1587">
            <v>0</v>
          </cell>
        </row>
        <row r="1588">
          <cell r="A1588">
            <v>0</v>
          </cell>
          <cell r="B1588">
            <v>0</v>
          </cell>
          <cell r="C1588">
            <v>0</v>
          </cell>
          <cell r="D1588">
            <v>0</v>
          </cell>
        </row>
        <row r="1589">
          <cell r="A1589">
            <v>0</v>
          </cell>
          <cell r="B1589">
            <v>0</v>
          </cell>
          <cell r="C1589">
            <v>0</v>
          </cell>
          <cell r="D1589">
            <v>0</v>
          </cell>
        </row>
        <row r="1590">
          <cell r="A1590">
            <v>0</v>
          </cell>
          <cell r="B1590">
            <v>0</v>
          </cell>
          <cell r="C1590">
            <v>0</v>
          </cell>
          <cell r="D1590">
            <v>0</v>
          </cell>
        </row>
        <row r="1591">
          <cell r="A1591">
            <v>0</v>
          </cell>
          <cell r="B1591">
            <v>0</v>
          </cell>
          <cell r="C1591">
            <v>0</v>
          </cell>
          <cell r="D1591">
            <v>0</v>
          </cell>
        </row>
        <row r="1592">
          <cell r="A1592">
            <v>0</v>
          </cell>
          <cell r="B1592">
            <v>0</v>
          </cell>
          <cell r="C1592">
            <v>0</v>
          </cell>
          <cell r="D1592">
            <v>0</v>
          </cell>
        </row>
        <row r="1593">
          <cell r="A1593">
            <v>0</v>
          </cell>
          <cell r="B1593">
            <v>0</v>
          </cell>
          <cell r="C1593">
            <v>0</v>
          </cell>
          <cell r="D1593">
            <v>0</v>
          </cell>
        </row>
        <row r="1594">
          <cell r="A1594">
            <v>0</v>
          </cell>
          <cell r="B1594">
            <v>0</v>
          </cell>
          <cell r="C1594">
            <v>0</v>
          </cell>
          <cell r="D1594">
            <v>0</v>
          </cell>
        </row>
        <row r="1595">
          <cell r="A1595">
            <v>0</v>
          </cell>
          <cell r="B1595">
            <v>0</v>
          </cell>
          <cell r="C1595">
            <v>0</v>
          </cell>
          <cell r="D1595">
            <v>0</v>
          </cell>
        </row>
        <row r="1596">
          <cell r="A1596">
            <v>0</v>
          </cell>
          <cell r="B1596">
            <v>0</v>
          </cell>
          <cell r="C1596">
            <v>0</v>
          </cell>
          <cell r="D1596">
            <v>0</v>
          </cell>
        </row>
        <row r="1597">
          <cell r="A1597">
            <v>0</v>
          </cell>
          <cell r="B1597">
            <v>0</v>
          </cell>
          <cell r="C1597">
            <v>0</v>
          </cell>
          <cell r="D1597">
            <v>0</v>
          </cell>
        </row>
        <row r="1598">
          <cell r="A1598">
            <v>0</v>
          </cell>
          <cell r="B1598">
            <v>0</v>
          </cell>
          <cell r="C1598">
            <v>0</v>
          </cell>
          <cell r="D1598">
            <v>0</v>
          </cell>
        </row>
        <row r="1599">
          <cell r="A1599">
            <v>0</v>
          </cell>
          <cell r="B1599">
            <v>0</v>
          </cell>
          <cell r="C1599">
            <v>0</v>
          </cell>
          <cell r="D1599">
            <v>0</v>
          </cell>
        </row>
        <row r="1600">
          <cell r="A1600">
            <v>0</v>
          </cell>
          <cell r="B1600">
            <v>0</v>
          </cell>
          <cell r="C1600">
            <v>0</v>
          </cell>
          <cell r="D1600">
            <v>0</v>
          </cell>
        </row>
        <row r="1601">
          <cell r="A1601">
            <v>0</v>
          </cell>
          <cell r="B1601">
            <v>0</v>
          </cell>
          <cell r="C1601">
            <v>0</v>
          </cell>
          <cell r="D1601">
            <v>0</v>
          </cell>
        </row>
        <row r="1602">
          <cell r="A1602">
            <v>0</v>
          </cell>
          <cell r="B1602">
            <v>0</v>
          </cell>
          <cell r="C1602">
            <v>0</v>
          </cell>
          <cell r="D1602">
            <v>0</v>
          </cell>
        </row>
        <row r="1603">
          <cell r="A1603">
            <v>0</v>
          </cell>
          <cell r="B1603">
            <v>0</v>
          </cell>
          <cell r="C1603">
            <v>0</v>
          </cell>
          <cell r="D1603">
            <v>0</v>
          </cell>
        </row>
        <row r="1604">
          <cell r="A1604">
            <v>0</v>
          </cell>
          <cell r="B1604">
            <v>0</v>
          </cell>
          <cell r="C1604">
            <v>0</v>
          </cell>
          <cell r="D1604">
            <v>0</v>
          </cell>
        </row>
        <row r="1605">
          <cell r="A1605">
            <v>0</v>
          </cell>
          <cell r="B1605">
            <v>0</v>
          </cell>
          <cell r="C1605">
            <v>0</v>
          </cell>
          <cell r="D1605">
            <v>0</v>
          </cell>
        </row>
        <row r="1606">
          <cell r="A1606">
            <v>0</v>
          </cell>
          <cell r="B1606">
            <v>0</v>
          </cell>
          <cell r="C1606">
            <v>0</v>
          </cell>
          <cell r="D1606">
            <v>0</v>
          </cell>
        </row>
        <row r="1607">
          <cell r="A1607">
            <v>0</v>
          </cell>
          <cell r="B1607">
            <v>0</v>
          </cell>
          <cell r="C1607">
            <v>0</v>
          </cell>
          <cell r="D1607">
            <v>0</v>
          </cell>
        </row>
        <row r="1608">
          <cell r="A1608">
            <v>0</v>
          </cell>
          <cell r="B1608">
            <v>0</v>
          </cell>
          <cell r="C1608">
            <v>0</v>
          </cell>
          <cell r="D1608">
            <v>0</v>
          </cell>
        </row>
        <row r="1609">
          <cell r="A1609">
            <v>0</v>
          </cell>
          <cell r="B1609">
            <v>0</v>
          </cell>
          <cell r="C1609">
            <v>0</v>
          </cell>
          <cell r="D1609">
            <v>0</v>
          </cell>
        </row>
        <row r="1610">
          <cell r="A1610">
            <v>0</v>
          </cell>
          <cell r="B1610">
            <v>0</v>
          </cell>
          <cell r="C1610">
            <v>0</v>
          </cell>
          <cell r="D1610">
            <v>0</v>
          </cell>
        </row>
        <row r="1611">
          <cell r="A1611">
            <v>0</v>
          </cell>
          <cell r="B1611">
            <v>0</v>
          </cell>
          <cell r="C1611">
            <v>0</v>
          </cell>
          <cell r="D1611">
            <v>0</v>
          </cell>
        </row>
        <row r="1612">
          <cell r="A1612">
            <v>0</v>
          </cell>
          <cell r="B1612">
            <v>0</v>
          </cell>
          <cell r="C1612">
            <v>0</v>
          </cell>
          <cell r="D1612">
            <v>0</v>
          </cell>
        </row>
        <row r="1613">
          <cell r="A1613">
            <v>0</v>
          </cell>
          <cell r="B1613">
            <v>0</v>
          </cell>
          <cell r="C1613">
            <v>0</v>
          </cell>
          <cell r="D1613">
            <v>0</v>
          </cell>
        </row>
        <row r="1614">
          <cell r="A1614">
            <v>0</v>
          </cell>
          <cell r="B1614">
            <v>0</v>
          </cell>
          <cell r="C1614">
            <v>0</v>
          </cell>
          <cell r="D1614">
            <v>0</v>
          </cell>
        </row>
        <row r="1615">
          <cell r="A1615">
            <v>0</v>
          </cell>
          <cell r="B1615">
            <v>0</v>
          </cell>
          <cell r="C1615">
            <v>0</v>
          </cell>
          <cell r="D1615">
            <v>0</v>
          </cell>
        </row>
        <row r="1616">
          <cell r="A1616">
            <v>0</v>
          </cell>
          <cell r="B1616">
            <v>0</v>
          </cell>
          <cell r="C1616">
            <v>0</v>
          </cell>
          <cell r="D1616">
            <v>0</v>
          </cell>
        </row>
        <row r="1617">
          <cell r="A1617">
            <v>0</v>
          </cell>
          <cell r="B1617">
            <v>0</v>
          </cell>
          <cell r="C1617">
            <v>0</v>
          </cell>
          <cell r="D1617">
            <v>0</v>
          </cell>
        </row>
        <row r="1618">
          <cell r="A1618">
            <v>0</v>
          </cell>
          <cell r="B1618">
            <v>0</v>
          </cell>
          <cell r="C1618">
            <v>0</v>
          </cell>
          <cell r="D1618">
            <v>0</v>
          </cell>
        </row>
        <row r="1619">
          <cell r="A1619">
            <v>0</v>
          </cell>
          <cell r="B1619">
            <v>0</v>
          </cell>
          <cell r="C1619">
            <v>0</v>
          </cell>
          <cell r="D1619">
            <v>0</v>
          </cell>
        </row>
        <row r="1620">
          <cell r="A1620">
            <v>0</v>
          </cell>
          <cell r="B1620">
            <v>0</v>
          </cell>
          <cell r="C1620">
            <v>0</v>
          </cell>
          <cell r="D1620">
            <v>0</v>
          </cell>
        </row>
        <row r="1621">
          <cell r="A1621">
            <v>0</v>
          </cell>
          <cell r="B1621">
            <v>0</v>
          </cell>
          <cell r="C1621">
            <v>0</v>
          </cell>
          <cell r="D1621">
            <v>0</v>
          </cell>
        </row>
        <row r="1622">
          <cell r="A1622">
            <v>0</v>
          </cell>
          <cell r="B1622">
            <v>0</v>
          </cell>
          <cell r="C1622">
            <v>0</v>
          </cell>
          <cell r="D1622">
            <v>0</v>
          </cell>
        </row>
        <row r="1623">
          <cell r="A1623">
            <v>0</v>
          </cell>
          <cell r="B1623">
            <v>0</v>
          </cell>
          <cell r="C1623">
            <v>0</v>
          </cell>
          <cell r="D1623">
            <v>0</v>
          </cell>
        </row>
        <row r="1624">
          <cell r="A1624">
            <v>0</v>
          </cell>
          <cell r="B1624">
            <v>0</v>
          </cell>
          <cell r="C1624">
            <v>0</v>
          </cell>
          <cell r="D1624">
            <v>0</v>
          </cell>
        </row>
        <row r="1625">
          <cell r="A1625">
            <v>0</v>
          </cell>
          <cell r="B1625">
            <v>0</v>
          </cell>
          <cell r="C1625">
            <v>0</v>
          </cell>
          <cell r="D1625">
            <v>0</v>
          </cell>
        </row>
        <row r="1626">
          <cell r="A1626">
            <v>0</v>
          </cell>
          <cell r="B1626">
            <v>0</v>
          </cell>
          <cell r="C1626">
            <v>0</v>
          </cell>
          <cell r="D1626">
            <v>0</v>
          </cell>
        </row>
        <row r="1627">
          <cell r="A1627">
            <v>0</v>
          </cell>
          <cell r="B1627">
            <v>0</v>
          </cell>
          <cell r="C1627">
            <v>0</v>
          </cell>
          <cell r="D1627">
            <v>0</v>
          </cell>
        </row>
        <row r="1628">
          <cell r="A1628">
            <v>0</v>
          </cell>
          <cell r="B1628">
            <v>0</v>
          </cell>
          <cell r="C1628">
            <v>0</v>
          </cell>
          <cell r="D1628">
            <v>0</v>
          </cell>
        </row>
        <row r="1629">
          <cell r="A1629">
            <v>0</v>
          </cell>
          <cell r="B1629">
            <v>0</v>
          </cell>
          <cell r="C1629">
            <v>0</v>
          </cell>
          <cell r="D1629">
            <v>0</v>
          </cell>
        </row>
        <row r="1630">
          <cell r="A1630">
            <v>0</v>
          </cell>
          <cell r="B1630">
            <v>0</v>
          </cell>
          <cell r="C1630">
            <v>0</v>
          </cell>
          <cell r="D1630">
            <v>0</v>
          </cell>
        </row>
        <row r="1631">
          <cell r="A1631">
            <v>0</v>
          </cell>
          <cell r="B1631">
            <v>0</v>
          </cell>
          <cell r="C1631">
            <v>0</v>
          </cell>
          <cell r="D1631">
            <v>0</v>
          </cell>
        </row>
        <row r="1632">
          <cell r="A1632">
            <v>0</v>
          </cell>
          <cell r="B1632">
            <v>0</v>
          </cell>
          <cell r="C1632">
            <v>0</v>
          </cell>
          <cell r="D1632">
            <v>0</v>
          </cell>
        </row>
        <row r="1633">
          <cell r="A1633">
            <v>0</v>
          </cell>
          <cell r="B1633">
            <v>0</v>
          </cell>
          <cell r="C1633">
            <v>0</v>
          </cell>
          <cell r="D1633">
            <v>0</v>
          </cell>
        </row>
        <row r="1634">
          <cell r="A1634">
            <v>0</v>
          </cell>
          <cell r="B1634">
            <v>0</v>
          </cell>
          <cell r="C1634">
            <v>0</v>
          </cell>
          <cell r="D1634">
            <v>0</v>
          </cell>
        </row>
        <row r="1635">
          <cell r="A1635">
            <v>0</v>
          </cell>
          <cell r="B1635">
            <v>0</v>
          </cell>
          <cell r="C1635">
            <v>0</v>
          </cell>
          <cell r="D1635">
            <v>0</v>
          </cell>
        </row>
        <row r="1636">
          <cell r="A1636">
            <v>0</v>
          </cell>
          <cell r="B1636">
            <v>0</v>
          </cell>
          <cell r="C1636">
            <v>0</v>
          </cell>
          <cell r="D1636">
            <v>0</v>
          </cell>
        </row>
        <row r="1637">
          <cell r="A1637">
            <v>0</v>
          </cell>
          <cell r="B1637">
            <v>0</v>
          </cell>
          <cell r="C1637">
            <v>0</v>
          </cell>
          <cell r="D1637">
            <v>0</v>
          </cell>
        </row>
        <row r="1638">
          <cell r="A1638">
            <v>0</v>
          </cell>
          <cell r="B1638">
            <v>0</v>
          </cell>
          <cell r="C1638">
            <v>0</v>
          </cell>
          <cell r="D1638">
            <v>0</v>
          </cell>
        </row>
        <row r="1639">
          <cell r="A1639">
            <v>0</v>
          </cell>
          <cell r="B1639">
            <v>0</v>
          </cell>
          <cell r="C1639">
            <v>0</v>
          </cell>
          <cell r="D1639">
            <v>0</v>
          </cell>
        </row>
        <row r="1640">
          <cell r="A1640">
            <v>0</v>
          </cell>
          <cell r="B1640">
            <v>0</v>
          </cell>
          <cell r="C1640">
            <v>0</v>
          </cell>
          <cell r="D1640">
            <v>0</v>
          </cell>
        </row>
        <row r="1641">
          <cell r="A1641">
            <v>0</v>
          </cell>
          <cell r="B1641">
            <v>0</v>
          </cell>
          <cell r="C1641">
            <v>0</v>
          </cell>
          <cell r="D1641">
            <v>0</v>
          </cell>
        </row>
        <row r="1642">
          <cell r="A1642">
            <v>0</v>
          </cell>
          <cell r="B1642">
            <v>0</v>
          </cell>
          <cell r="C1642">
            <v>0</v>
          </cell>
          <cell r="D1642">
            <v>0</v>
          </cell>
        </row>
        <row r="1643">
          <cell r="A1643">
            <v>0</v>
          </cell>
          <cell r="B1643">
            <v>0</v>
          </cell>
          <cell r="C1643">
            <v>0</v>
          </cell>
          <cell r="D1643">
            <v>0</v>
          </cell>
        </row>
        <row r="1644">
          <cell r="A1644">
            <v>0</v>
          </cell>
          <cell r="B1644">
            <v>0</v>
          </cell>
          <cell r="C1644">
            <v>0</v>
          </cell>
          <cell r="D1644">
            <v>0</v>
          </cell>
        </row>
        <row r="1645">
          <cell r="A1645">
            <v>0</v>
          </cell>
          <cell r="B1645">
            <v>0</v>
          </cell>
          <cell r="C1645">
            <v>0</v>
          </cell>
          <cell r="D1645">
            <v>0</v>
          </cell>
        </row>
        <row r="1646">
          <cell r="A1646">
            <v>0</v>
          </cell>
          <cell r="B1646">
            <v>0</v>
          </cell>
          <cell r="C1646">
            <v>0</v>
          </cell>
          <cell r="D1646">
            <v>0</v>
          </cell>
        </row>
        <row r="1647">
          <cell r="A1647">
            <v>0</v>
          </cell>
          <cell r="B1647">
            <v>0</v>
          </cell>
          <cell r="C1647">
            <v>0</v>
          </cell>
          <cell r="D1647">
            <v>0</v>
          </cell>
        </row>
        <row r="1648">
          <cell r="A1648">
            <v>0</v>
          </cell>
          <cell r="B1648">
            <v>0</v>
          </cell>
          <cell r="C1648">
            <v>0</v>
          </cell>
          <cell r="D1648">
            <v>0</v>
          </cell>
        </row>
        <row r="1649">
          <cell r="A1649">
            <v>0</v>
          </cell>
          <cell r="B1649">
            <v>0</v>
          </cell>
          <cell r="C1649">
            <v>0</v>
          </cell>
          <cell r="D1649">
            <v>0</v>
          </cell>
        </row>
        <row r="1650">
          <cell r="A1650">
            <v>0</v>
          </cell>
          <cell r="B1650">
            <v>0</v>
          </cell>
          <cell r="C1650">
            <v>0</v>
          </cell>
          <cell r="D1650">
            <v>0</v>
          </cell>
        </row>
        <row r="1651">
          <cell r="A1651">
            <v>0</v>
          </cell>
          <cell r="B1651">
            <v>0</v>
          </cell>
          <cell r="C1651">
            <v>0</v>
          </cell>
          <cell r="D1651">
            <v>0</v>
          </cell>
        </row>
        <row r="1652">
          <cell r="A1652">
            <v>0</v>
          </cell>
          <cell r="B1652">
            <v>0</v>
          </cell>
          <cell r="C1652">
            <v>0</v>
          </cell>
          <cell r="D1652">
            <v>0</v>
          </cell>
        </row>
        <row r="1653">
          <cell r="A1653">
            <v>0</v>
          </cell>
          <cell r="B1653">
            <v>0</v>
          </cell>
          <cell r="C1653">
            <v>0</v>
          </cell>
          <cell r="D1653">
            <v>0</v>
          </cell>
        </row>
        <row r="1654">
          <cell r="A1654">
            <v>0</v>
          </cell>
          <cell r="B1654">
            <v>0</v>
          </cell>
          <cell r="C1654">
            <v>0</v>
          </cell>
          <cell r="D1654">
            <v>0</v>
          </cell>
        </row>
        <row r="1655">
          <cell r="A1655">
            <v>0</v>
          </cell>
          <cell r="B1655">
            <v>0</v>
          </cell>
          <cell r="C1655">
            <v>0</v>
          </cell>
          <cell r="D1655">
            <v>0</v>
          </cell>
        </row>
        <row r="1656">
          <cell r="A1656">
            <v>0</v>
          </cell>
          <cell r="B1656">
            <v>0</v>
          </cell>
          <cell r="C1656">
            <v>0</v>
          </cell>
          <cell r="D1656">
            <v>0</v>
          </cell>
        </row>
        <row r="1657">
          <cell r="A1657">
            <v>0</v>
          </cell>
          <cell r="B1657">
            <v>0</v>
          </cell>
          <cell r="C1657">
            <v>0</v>
          </cell>
          <cell r="D1657">
            <v>0</v>
          </cell>
        </row>
        <row r="1658">
          <cell r="A1658">
            <v>0</v>
          </cell>
          <cell r="B1658">
            <v>0</v>
          </cell>
          <cell r="C1658">
            <v>0</v>
          </cell>
          <cell r="D1658">
            <v>0</v>
          </cell>
        </row>
        <row r="1659">
          <cell r="A1659">
            <v>0</v>
          </cell>
          <cell r="B1659">
            <v>0</v>
          </cell>
          <cell r="C1659">
            <v>0</v>
          </cell>
          <cell r="D1659">
            <v>0</v>
          </cell>
        </row>
        <row r="1660">
          <cell r="A1660">
            <v>0</v>
          </cell>
          <cell r="B1660">
            <v>0</v>
          </cell>
          <cell r="C1660">
            <v>0</v>
          </cell>
          <cell r="D1660">
            <v>0</v>
          </cell>
        </row>
        <row r="1661">
          <cell r="A1661">
            <v>0</v>
          </cell>
          <cell r="B1661">
            <v>0</v>
          </cell>
          <cell r="C1661">
            <v>0</v>
          </cell>
          <cell r="D1661">
            <v>0</v>
          </cell>
        </row>
        <row r="1662">
          <cell r="A1662">
            <v>0</v>
          </cell>
          <cell r="B1662">
            <v>0</v>
          </cell>
          <cell r="C1662">
            <v>0</v>
          </cell>
          <cell r="D1662">
            <v>0</v>
          </cell>
        </row>
        <row r="1663">
          <cell r="A1663">
            <v>0</v>
          </cell>
          <cell r="B1663">
            <v>0</v>
          </cell>
          <cell r="C1663">
            <v>0</v>
          </cell>
          <cell r="D1663">
            <v>0</v>
          </cell>
        </row>
        <row r="1664">
          <cell r="A1664">
            <v>0</v>
          </cell>
          <cell r="B1664">
            <v>0</v>
          </cell>
          <cell r="C1664">
            <v>0</v>
          </cell>
          <cell r="D1664">
            <v>0</v>
          </cell>
        </row>
        <row r="1665">
          <cell r="A1665">
            <v>0</v>
          </cell>
          <cell r="B1665">
            <v>0</v>
          </cell>
          <cell r="C1665">
            <v>0</v>
          </cell>
          <cell r="D1665">
            <v>0</v>
          </cell>
        </row>
        <row r="1666">
          <cell r="A1666">
            <v>0</v>
          </cell>
          <cell r="B1666">
            <v>0</v>
          </cell>
          <cell r="C1666">
            <v>0</v>
          </cell>
          <cell r="D1666">
            <v>0</v>
          </cell>
        </row>
        <row r="1667">
          <cell r="A1667">
            <v>0</v>
          </cell>
          <cell r="B1667">
            <v>0</v>
          </cell>
          <cell r="C1667">
            <v>0</v>
          </cell>
          <cell r="D1667">
            <v>0</v>
          </cell>
        </row>
        <row r="1668">
          <cell r="A1668">
            <v>0</v>
          </cell>
          <cell r="B1668">
            <v>0</v>
          </cell>
          <cell r="C1668">
            <v>0</v>
          </cell>
          <cell r="D1668">
            <v>0</v>
          </cell>
        </row>
        <row r="1669">
          <cell r="A1669">
            <v>0</v>
          </cell>
          <cell r="B1669">
            <v>0</v>
          </cell>
          <cell r="C1669">
            <v>0</v>
          </cell>
          <cell r="D1669">
            <v>0</v>
          </cell>
        </row>
        <row r="1670">
          <cell r="A1670">
            <v>0</v>
          </cell>
          <cell r="B1670">
            <v>0</v>
          </cell>
          <cell r="C1670">
            <v>0</v>
          </cell>
          <cell r="D1670">
            <v>0</v>
          </cell>
        </row>
        <row r="1671">
          <cell r="A1671">
            <v>0</v>
          </cell>
          <cell r="B1671">
            <v>0</v>
          </cell>
          <cell r="C1671">
            <v>0</v>
          </cell>
          <cell r="D1671">
            <v>0</v>
          </cell>
        </row>
        <row r="1672">
          <cell r="A1672">
            <v>0</v>
          </cell>
          <cell r="B1672">
            <v>0</v>
          </cell>
          <cell r="C1672">
            <v>0</v>
          </cell>
          <cell r="D1672">
            <v>0</v>
          </cell>
        </row>
        <row r="1673">
          <cell r="A1673">
            <v>0</v>
          </cell>
          <cell r="B1673">
            <v>0</v>
          </cell>
          <cell r="C1673">
            <v>0</v>
          </cell>
          <cell r="D1673">
            <v>0</v>
          </cell>
        </row>
        <row r="1674">
          <cell r="A1674">
            <v>0</v>
          </cell>
          <cell r="B1674">
            <v>0</v>
          </cell>
          <cell r="C1674">
            <v>0</v>
          </cell>
          <cell r="D1674">
            <v>0</v>
          </cell>
        </row>
        <row r="1675">
          <cell r="A1675">
            <v>0</v>
          </cell>
          <cell r="B1675">
            <v>0</v>
          </cell>
          <cell r="C1675">
            <v>0</v>
          </cell>
          <cell r="D1675">
            <v>0</v>
          </cell>
        </row>
        <row r="1676">
          <cell r="A1676">
            <v>0</v>
          </cell>
          <cell r="B1676">
            <v>0</v>
          </cell>
          <cell r="C1676">
            <v>0</v>
          </cell>
          <cell r="D1676">
            <v>0</v>
          </cell>
        </row>
        <row r="1677">
          <cell r="A1677">
            <v>0</v>
          </cell>
          <cell r="B1677">
            <v>0</v>
          </cell>
          <cell r="C1677">
            <v>0</v>
          </cell>
          <cell r="D1677">
            <v>0</v>
          </cell>
        </row>
        <row r="1678">
          <cell r="A1678">
            <v>0</v>
          </cell>
          <cell r="B1678">
            <v>0</v>
          </cell>
          <cell r="C1678">
            <v>0</v>
          </cell>
          <cell r="D1678">
            <v>0</v>
          </cell>
        </row>
        <row r="1679">
          <cell r="A1679">
            <v>0</v>
          </cell>
          <cell r="B1679">
            <v>0</v>
          </cell>
          <cell r="C1679">
            <v>0</v>
          </cell>
          <cell r="D1679">
            <v>0</v>
          </cell>
        </row>
        <row r="1680">
          <cell r="A1680">
            <v>0</v>
          </cell>
          <cell r="B1680">
            <v>0</v>
          </cell>
          <cell r="C1680">
            <v>0</v>
          </cell>
          <cell r="D1680">
            <v>0</v>
          </cell>
        </row>
        <row r="1681">
          <cell r="A1681">
            <v>0</v>
          </cell>
          <cell r="B1681">
            <v>0</v>
          </cell>
          <cell r="C1681">
            <v>0</v>
          </cell>
          <cell r="D1681">
            <v>0</v>
          </cell>
        </row>
        <row r="1682">
          <cell r="A1682">
            <v>0</v>
          </cell>
          <cell r="B1682">
            <v>0</v>
          </cell>
          <cell r="C1682">
            <v>0</v>
          </cell>
          <cell r="D1682">
            <v>0</v>
          </cell>
        </row>
        <row r="1683">
          <cell r="A1683">
            <v>0</v>
          </cell>
          <cell r="B1683">
            <v>0</v>
          </cell>
          <cell r="C1683">
            <v>0</v>
          </cell>
          <cell r="D1683">
            <v>0</v>
          </cell>
        </row>
        <row r="1684">
          <cell r="A1684">
            <v>0</v>
          </cell>
          <cell r="B1684">
            <v>0</v>
          </cell>
          <cell r="C1684">
            <v>0</v>
          </cell>
          <cell r="D1684">
            <v>0</v>
          </cell>
        </row>
        <row r="1685">
          <cell r="A1685">
            <v>0</v>
          </cell>
          <cell r="B1685">
            <v>0</v>
          </cell>
          <cell r="C1685">
            <v>0</v>
          </cell>
          <cell r="D1685">
            <v>0</v>
          </cell>
        </row>
        <row r="1686">
          <cell r="A1686">
            <v>0</v>
          </cell>
          <cell r="B1686">
            <v>0</v>
          </cell>
          <cell r="C1686">
            <v>0</v>
          </cell>
          <cell r="D1686">
            <v>0</v>
          </cell>
        </row>
        <row r="1687">
          <cell r="A1687">
            <v>0</v>
          </cell>
          <cell r="B1687">
            <v>0</v>
          </cell>
          <cell r="C1687">
            <v>0</v>
          </cell>
          <cell r="D1687">
            <v>0</v>
          </cell>
        </row>
        <row r="1688">
          <cell r="A1688">
            <v>0</v>
          </cell>
          <cell r="B1688">
            <v>0</v>
          </cell>
          <cell r="C1688">
            <v>0</v>
          </cell>
          <cell r="D1688">
            <v>0</v>
          </cell>
        </row>
        <row r="1689">
          <cell r="A1689">
            <v>0</v>
          </cell>
          <cell r="B1689">
            <v>0</v>
          </cell>
          <cell r="C1689">
            <v>0</v>
          </cell>
          <cell r="D1689">
            <v>0</v>
          </cell>
        </row>
        <row r="1690">
          <cell r="A1690">
            <v>0</v>
          </cell>
          <cell r="B1690">
            <v>0</v>
          </cell>
          <cell r="C1690">
            <v>0</v>
          </cell>
          <cell r="D1690">
            <v>0</v>
          </cell>
        </row>
        <row r="1691">
          <cell r="A1691">
            <v>0</v>
          </cell>
          <cell r="B1691">
            <v>0</v>
          </cell>
          <cell r="C1691">
            <v>0</v>
          </cell>
          <cell r="D1691">
            <v>0</v>
          </cell>
        </row>
        <row r="1692">
          <cell r="A1692">
            <v>0</v>
          </cell>
          <cell r="B1692">
            <v>0</v>
          </cell>
          <cell r="C1692">
            <v>0</v>
          </cell>
          <cell r="D1692">
            <v>0</v>
          </cell>
        </row>
        <row r="1693">
          <cell r="A1693">
            <v>0</v>
          </cell>
          <cell r="B1693">
            <v>0</v>
          </cell>
          <cell r="C1693">
            <v>0</v>
          </cell>
          <cell r="D1693">
            <v>0</v>
          </cell>
        </row>
        <row r="1694">
          <cell r="A1694">
            <v>0</v>
          </cell>
          <cell r="B1694">
            <v>0</v>
          </cell>
          <cell r="C1694">
            <v>0</v>
          </cell>
          <cell r="D1694">
            <v>0</v>
          </cell>
        </row>
        <row r="1695">
          <cell r="A1695">
            <v>0</v>
          </cell>
          <cell r="B1695">
            <v>0</v>
          </cell>
          <cell r="C1695">
            <v>0</v>
          </cell>
          <cell r="D1695">
            <v>0</v>
          </cell>
        </row>
        <row r="1696">
          <cell r="A1696">
            <v>0</v>
          </cell>
          <cell r="B1696">
            <v>0</v>
          </cell>
          <cell r="C1696">
            <v>0</v>
          </cell>
          <cell r="D1696">
            <v>0</v>
          </cell>
        </row>
        <row r="1697">
          <cell r="A1697">
            <v>0</v>
          </cell>
          <cell r="B1697">
            <v>0</v>
          </cell>
          <cell r="C1697">
            <v>0</v>
          </cell>
          <cell r="D1697">
            <v>0</v>
          </cell>
        </row>
        <row r="1698">
          <cell r="A1698">
            <v>0</v>
          </cell>
          <cell r="B1698">
            <v>0</v>
          </cell>
          <cell r="C1698">
            <v>0</v>
          </cell>
          <cell r="D1698">
            <v>0</v>
          </cell>
        </row>
        <row r="1699">
          <cell r="A1699">
            <v>0</v>
          </cell>
          <cell r="B1699">
            <v>0</v>
          </cell>
          <cell r="C1699">
            <v>0</v>
          </cell>
          <cell r="D1699">
            <v>0</v>
          </cell>
        </row>
        <row r="1700">
          <cell r="A1700">
            <v>0</v>
          </cell>
          <cell r="B1700">
            <v>0</v>
          </cell>
          <cell r="C1700">
            <v>0</v>
          </cell>
          <cell r="D1700">
            <v>0</v>
          </cell>
        </row>
        <row r="1701">
          <cell r="A1701">
            <v>0</v>
          </cell>
          <cell r="B1701">
            <v>0</v>
          </cell>
          <cell r="C1701">
            <v>0</v>
          </cell>
          <cell r="D1701">
            <v>0</v>
          </cell>
        </row>
        <row r="1702">
          <cell r="A1702">
            <v>0</v>
          </cell>
          <cell r="B1702">
            <v>0</v>
          </cell>
          <cell r="C1702">
            <v>0</v>
          </cell>
          <cell r="D1702">
            <v>0</v>
          </cell>
        </row>
        <row r="1703">
          <cell r="A1703">
            <v>0</v>
          </cell>
          <cell r="B1703">
            <v>0</v>
          </cell>
          <cell r="C1703">
            <v>0</v>
          </cell>
          <cell r="D1703">
            <v>0</v>
          </cell>
        </row>
        <row r="1704">
          <cell r="A1704">
            <v>0</v>
          </cell>
          <cell r="B1704">
            <v>0</v>
          </cell>
          <cell r="C1704">
            <v>0</v>
          </cell>
          <cell r="D1704">
            <v>0</v>
          </cell>
        </row>
        <row r="1705">
          <cell r="A1705">
            <v>0</v>
          </cell>
          <cell r="B1705">
            <v>0</v>
          </cell>
          <cell r="C1705">
            <v>0</v>
          </cell>
          <cell r="D1705">
            <v>0</v>
          </cell>
        </row>
        <row r="1706">
          <cell r="A1706">
            <v>0</v>
          </cell>
          <cell r="B1706">
            <v>0</v>
          </cell>
          <cell r="C1706">
            <v>0</v>
          </cell>
          <cell r="D1706">
            <v>0</v>
          </cell>
        </row>
        <row r="1707">
          <cell r="A1707">
            <v>0</v>
          </cell>
          <cell r="B1707">
            <v>0</v>
          </cell>
          <cell r="C1707">
            <v>0</v>
          </cell>
          <cell r="D1707">
            <v>0</v>
          </cell>
        </row>
        <row r="1708">
          <cell r="A1708">
            <v>0</v>
          </cell>
          <cell r="B1708">
            <v>0</v>
          </cell>
          <cell r="C1708">
            <v>0</v>
          </cell>
          <cell r="D1708">
            <v>0</v>
          </cell>
        </row>
        <row r="1709">
          <cell r="A1709">
            <v>0</v>
          </cell>
          <cell r="B1709">
            <v>0</v>
          </cell>
          <cell r="C1709">
            <v>0</v>
          </cell>
          <cell r="D1709">
            <v>0</v>
          </cell>
        </row>
        <row r="1710">
          <cell r="A1710">
            <v>0</v>
          </cell>
          <cell r="B1710">
            <v>0</v>
          </cell>
          <cell r="C1710">
            <v>0</v>
          </cell>
          <cell r="D1710">
            <v>0</v>
          </cell>
        </row>
        <row r="1711">
          <cell r="A1711">
            <v>0</v>
          </cell>
          <cell r="B1711">
            <v>0</v>
          </cell>
          <cell r="C1711">
            <v>0</v>
          </cell>
          <cell r="D1711">
            <v>0</v>
          </cell>
        </row>
        <row r="1712">
          <cell r="A1712">
            <v>0</v>
          </cell>
          <cell r="B1712">
            <v>0</v>
          </cell>
          <cell r="C1712">
            <v>0</v>
          </cell>
          <cell r="D1712">
            <v>0</v>
          </cell>
        </row>
        <row r="1713">
          <cell r="A1713">
            <v>0</v>
          </cell>
          <cell r="B1713">
            <v>0</v>
          </cell>
          <cell r="C1713">
            <v>0</v>
          </cell>
          <cell r="D1713">
            <v>0</v>
          </cell>
        </row>
        <row r="1714">
          <cell r="A1714">
            <v>0</v>
          </cell>
          <cell r="B1714">
            <v>0</v>
          </cell>
          <cell r="C1714">
            <v>0</v>
          </cell>
          <cell r="D1714">
            <v>0</v>
          </cell>
        </row>
        <row r="1715">
          <cell r="A1715">
            <v>0</v>
          </cell>
          <cell r="B1715">
            <v>0</v>
          </cell>
          <cell r="C1715">
            <v>0</v>
          </cell>
          <cell r="D1715">
            <v>0</v>
          </cell>
        </row>
        <row r="1716">
          <cell r="A1716">
            <v>0</v>
          </cell>
          <cell r="B1716">
            <v>0</v>
          </cell>
          <cell r="C1716">
            <v>0</v>
          </cell>
          <cell r="D1716">
            <v>0</v>
          </cell>
        </row>
        <row r="1717">
          <cell r="A1717">
            <v>0</v>
          </cell>
          <cell r="B1717">
            <v>0</v>
          </cell>
          <cell r="C1717">
            <v>0</v>
          </cell>
          <cell r="D1717">
            <v>0</v>
          </cell>
        </row>
        <row r="1718">
          <cell r="A1718">
            <v>0</v>
          </cell>
          <cell r="B1718">
            <v>0</v>
          </cell>
          <cell r="C1718">
            <v>0</v>
          </cell>
          <cell r="D1718">
            <v>0</v>
          </cell>
        </row>
        <row r="1719">
          <cell r="A1719">
            <v>0</v>
          </cell>
          <cell r="B1719">
            <v>0</v>
          </cell>
          <cell r="C1719">
            <v>0</v>
          </cell>
          <cell r="D1719">
            <v>0</v>
          </cell>
        </row>
        <row r="1720">
          <cell r="A1720">
            <v>0</v>
          </cell>
          <cell r="B1720">
            <v>0</v>
          </cell>
          <cell r="C1720">
            <v>0</v>
          </cell>
          <cell r="D1720">
            <v>0</v>
          </cell>
        </row>
        <row r="1721">
          <cell r="A1721">
            <v>0</v>
          </cell>
          <cell r="B1721">
            <v>0</v>
          </cell>
          <cell r="C1721">
            <v>0</v>
          </cell>
          <cell r="D1721">
            <v>0</v>
          </cell>
        </row>
        <row r="1722">
          <cell r="A1722">
            <v>0</v>
          </cell>
          <cell r="B1722">
            <v>0</v>
          </cell>
          <cell r="C1722">
            <v>0</v>
          </cell>
          <cell r="D1722">
            <v>0</v>
          </cell>
        </row>
        <row r="1723">
          <cell r="A1723">
            <v>0</v>
          </cell>
          <cell r="B1723">
            <v>0</v>
          </cell>
          <cell r="C1723">
            <v>0</v>
          </cell>
          <cell r="D1723">
            <v>0</v>
          </cell>
        </row>
        <row r="1724">
          <cell r="A1724">
            <v>0</v>
          </cell>
          <cell r="B1724">
            <v>0</v>
          </cell>
          <cell r="C1724">
            <v>0</v>
          </cell>
          <cell r="D1724">
            <v>0</v>
          </cell>
        </row>
        <row r="1725">
          <cell r="A1725">
            <v>0</v>
          </cell>
          <cell r="B1725">
            <v>0</v>
          </cell>
          <cell r="C1725">
            <v>0</v>
          </cell>
          <cell r="D1725">
            <v>0</v>
          </cell>
        </row>
        <row r="1726">
          <cell r="A1726">
            <v>0</v>
          </cell>
          <cell r="B1726">
            <v>0</v>
          </cell>
          <cell r="C1726">
            <v>0</v>
          </cell>
          <cell r="D1726">
            <v>0</v>
          </cell>
        </row>
        <row r="1727">
          <cell r="A1727">
            <v>0</v>
          </cell>
          <cell r="B1727">
            <v>0</v>
          </cell>
          <cell r="C1727">
            <v>0</v>
          </cell>
          <cell r="D1727">
            <v>0</v>
          </cell>
        </row>
        <row r="1728">
          <cell r="A1728">
            <v>0</v>
          </cell>
          <cell r="B1728">
            <v>0</v>
          </cell>
          <cell r="C1728">
            <v>0</v>
          </cell>
          <cell r="D1728">
            <v>0</v>
          </cell>
        </row>
        <row r="1729">
          <cell r="A1729">
            <v>0</v>
          </cell>
          <cell r="B1729">
            <v>0</v>
          </cell>
          <cell r="C1729">
            <v>0</v>
          </cell>
          <cell r="D1729">
            <v>0</v>
          </cell>
        </row>
        <row r="1730">
          <cell r="A1730">
            <v>0</v>
          </cell>
          <cell r="B1730">
            <v>0</v>
          </cell>
          <cell r="C1730">
            <v>0</v>
          </cell>
          <cell r="D1730">
            <v>0</v>
          </cell>
        </row>
        <row r="1731">
          <cell r="A1731">
            <v>0</v>
          </cell>
          <cell r="B1731">
            <v>0</v>
          </cell>
          <cell r="C1731">
            <v>0</v>
          </cell>
          <cell r="D1731">
            <v>0</v>
          </cell>
        </row>
        <row r="1732">
          <cell r="A1732">
            <v>0</v>
          </cell>
          <cell r="B1732">
            <v>0</v>
          </cell>
          <cell r="C1732">
            <v>0</v>
          </cell>
          <cell r="D1732">
            <v>0</v>
          </cell>
        </row>
        <row r="1733">
          <cell r="A1733">
            <v>0</v>
          </cell>
          <cell r="B1733">
            <v>0</v>
          </cell>
          <cell r="C1733">
            <v>0</v>
          </cell>
          <cell r="D1733">
            <v>0</v>
          </cell>
        </row>
        <row r="1734">
          <cell r="A1734">
            <v>0</v>
          </cell>
          <cell r="B1734">
            <v>0</v>
          </cell>
          <cell r="C1734">
            <v>0</v>
          </cell>
          <cell r="D1734">
            <v>0</v>
          </cell>
        </row>
        <row r="1735">
          <cell r="A1735">
            <v>0</v>
          </cell>
          <cell r="B1735">
            <v>0</v>
          </cell>
          <cell r="C1735">
            <v>0</v>
          </cell>
          <cell r="D1735">
            <v>0</v>
          </cell>
        </row>
        <row r="1736">
          <cell r="A1736">
            <v>0</v>
          </cell>
          <cell r="B1736">
            <v>0</v>
          </cell>
          <cell r="C1736">
            <v>0</v>
          </cell>
          <cell r="D1736">
            <v>0</v>
          </cell>
        </row>
        <row r="1737">
          <cell r="A1737">
            <v>0</v>
          </cell>
          <cell r="B1737">
            <v>0</v>
          </cell>
          <cell r="C1737">
            <v>0</v>
          </cell>
          <cell r="D1737">
            <v>0</v>
          </cell>
        </row>
        <row r="1738">
          <cell r="A1738">
            <v>0</v>
          </cell>
          <cell r="B1738">
            <v>0</v>
          </cell>
          <cell r="C1738">
            <v>0</v>
          </cell>
          <cell r="D1738">
            <v>0</v>
          </cell>
        </row>
        <row r="1739">
          <cell r="A1739">
            <v>0</v>
          </cell>
          <cell r="B1739">
            <v>0</v>
          </cell>
          <cell r="C1739">
            <v>0</v>
          </cell>
          <cell r="D1739">
            <v>0</v>
          </cell>
        </row>
        <row r="1740">
          <cell r="A1740">
            <v>0</v>
          </cell>
          <cell r="B1740">
            <v>0</v>
          </cell>
          <cell r="C1740">
            <v>0</v>
          </cell>
          <cell r="D1740">
            <v>0</v>
          </cell>
        </row>
        <row r="1741">
          <cell r="A1741">
            <v>0</v>
          </cell>
          <cell r="B1741">
            <v>0</v>
          </cell>
          <cell r="C1741">
            <v>0</v>
          </cell>
          <cell r="D1741">
            <v>0</v>
          </cell>
        </row>
        <row r="1742">
          <cell r="A1742">
            <v>0</v>
          </cell>
          <cell r="B1742">
            <v>0</v>
          </cell>
          <cell r="C1742">
            <v>0</v>
          </cell>
          <cell r="D1742">
            <v>0</v>
          </cell>
        </row>
        <row r="1743">
          <cell r="A1743">
            <v>0</v>
          </cell>
          <cell r="B1743">
            <v>0</v>
          </cell>
          <cell r="C1743">
            <v>0</v>
          </cell>
          <cell r="D1743">
            <v>0</v>
          </cell>
        </row>
        <row r="1744">
          <cell r="A1744">
            <v>0</v>
          </cell>
          <cell r="B1744">
            <v>0</v>
          </cell>
          <cell r="C1744">
            <v>0</v>
          </cell>
          <cell r="D1744">
            <v>0</v>
          </cell>
        </row>
        <row r="1745">
          <cell r="A1745">
            <v>0</v>
          </cell>
          <cell r="B1745">
            <v>0</v>
          </cell>
          <cell r="C1745">
            <v>0</v>
          </cell>
          <cell r="D1745">
            <v>0</v>
          </cell>
        </row>
        <row r="1746">
          <cell r="A1746">
            <v>0</v>
          </cell>
          <cell r="B1746">
            <v>0</v>
          </cell>
          <cell r="C1746">
            <v>0</v>
          </cell>
          <cell r="D1746">
            <v>0</v>
          </cell>
        </row>
        <row r="1747">
          <cell r="A1747">
            <v>0</v>
          </cell>
          <cell r="B1747">
            <v>0</v>
          </cell>
          <cell r="C1747">
            <v>0</v>
          </cell>
          <cell r="D1747">
            <v>0</v>
          </cell>
        </row>
        <row r="1748">
          <cell r="A1748">
            <v>0</v>
          </cell>
          <cell r="B1748">
            <v>0</v>
          </cell>
          <cell r="C1748">
            <v>0</v>
          </cell>
          <cell r="D1748">
            <v>0</v>
          </cell>
        </row>
        <row r="1749">
          <cell r="A1749">
            <v>0</v>
          </cell>
          <cell r="B1749">
            <v>0</v>
          </cell>
          <cell r="C1749">
            <v>0</v>
          </cell>
          <cell r="D1749">
            <v>0</v>
          </cell>
        </row>
        <row r="1750">
          <cell r="A1750">
            <v>0</v>
          </cell>
          <cell r="B1750">
            <v>0</v>
          </cell>
          <cell r="C1750">
            <v>0</v>
          </cell>
          <cell r="D1750">
            <v>0</v>
          </cell>
        </row>
        <row r="1751">
          <cell r="A1751">
            <v>0</v>
          </cell>
          <cell r="B1751">
            <v>0</v>
          </cell>
          <cell r="C1751">
            <v>0</v>
          </cell>
          <cell r="D1751">
            <v>0</v>
          </cell>
        </row>
        <row r="1752">
          <cell r="A1752">
            <v>0</v>
          </cell>
          <cell r="B1752">
            <v>0</v>
          </cell>
          <cell r="C1752">
            <v>0</v>
          </cell>
          <cell r="D1752">
            <v>0</v>
          </cell>
        </row>
        <row r="1753">
          <cell r="A1753">
            <v>0</v>
          </cell>
          <cell r="B1753">
            <v>0</v>
          </cell>
          <cell r="C1753">
            <v>0</v>
          </cell>
          <cell r="D1753">
            <v>0</v>
          </cell>
        </row>
        <row r="1754">
          <cell r="A1754">
            <v>0</v>
          </cell>
          <cell r="B1754">
            <v>0</v>
          </cell>
          <cell r="C1754">
            <v>0</v>
          </cell>
          <cell r="D1754">
            <v>0</v>
          </cell>
        </row>
        <row r="1755">
          <cell r="A1755">
            <v>0</v>
          </cell>
          <cell r="B1755">
            <v>0</v>
          </cell>
          <cell r="C1755">
            <v>0</v>
          </cell>
          <cell r="D1755">
            <v>0</v>
          </cell>
        </row>
        <row r="1756">
          <cell r="A1756">
            <v>0</v>
          </cell>
          <cell r="B1756">
            <v>0</v>
          </cell>
          <cell r="C1756">
            <v>0</v>
          </cell>
          <cell r="D1756">
            <v>0</v>
          </cell>
        </row>
        <row r="1757">
          <cell r="A1757">
            <v>0</v>
          </cell>
          <cell r="B1757">
            <v>0</v>
          </cell>
          <cell r="C1757">
            <v>0</v>
          </cell>
          <cell r="D1757">
            <v>0</v>
          </cell>
        </row>
        <row r="1758">
          <cell r="A1758">
            <v>0</v>
          </cell>
          <cell r="B1758">
            <v>0</v>
          </cell>
          <cell r="C1758">
            <v>0</v>
          </cell>
          <cell r="D1758">
            <v>0</v>
          </cell>
        </row>
        <row r="1759">
          <cell r="A1759">
            <v>0</v>
          </cell>
          <cell r="B1759">
            <v>0</v>
          </cell>
          <cell r="C1759">
            <v>0</v>
          </cell>
          <cell r="D1759">
            <v>0</v>
          </cell>
        </row>
        <row r="1760">
          <cell r="A1760">
            <v>0</v>
          </cell>
          <cell r="B1760">
            <v>0</v>
          </cell>
          <cell r="C1760">
            <v>0</v>
          </cell>
          <cell r="D1760">
            <v>0</v>
          </cell>
        </row>
        <row r="1761">
          <cell r="A1761">
            <v>0</v>
          </cell>
          <cell r="B1761">
            <v>0</v>
          </cell>
          <cell r="C1761">
            <v>0</v>
          </cell>
          <cell r="D1761">
            <v>0</v>
          </cell>
        </row>
        <row r="1762">
          <cell r="A1762">
            <v>0</v>
          </cell>
          <cell r="B1762">
            <v>0</v>
          </cell>
          <cell r="C1762">
            <v>0</v>
          </cell>
          <cell r="D1762">
            <v>0</v>
          </cell>
        </row>
        <row r="1763">
          <cell r="A1763">
            <v>0</v>
          </cell>
          <cell r="B1763">
            <v>0</v>
          </cell>
          <cell r="C1763">
            <v>0</v>
          </cell>
          <cell r="D1763">
            <v>0</v>
          </cell>
        </row>
        <row r="1764">
          <cell r="A1764">
            <v>0</v>
          </cell>
          <cell r="B1764">
            <v>0</v>
          </cell>
          <cell r="C1764">
            <v>0</v>
          </cell>
          <cell r="D1764">
            <v>0</v>
          </cell>
        </row>
        <row r="1765">
          <cell r="A1765">
            <v>0</v>
          </cell>
          <cell r="B1765">
            <v>0</v>
          </cell>
          <cell r="C1765">
            <v>0</v>
          </cell>
          <cell r="D1765">
            <v>0</v>
          </cell>
        </row>
        <row r="1766">
          <cell r="A1766">
            <v>0</v>
          </cell>
          <cell r="B1766">
            <v>0</v>
          </cell>
          <cell r="C1766">
            <v>0</v>
          </cell>
          <cell r="D1766">
            <v>0</v>
          </cell>
        </row>
        <row r="1767">
          <cell r="A1767">
            <v>0</v>
          </cell>
          <cell r="B1767">
            <v>0</v>
          </cell>
          <cell r="C1767">
            <v>0</v>
          </cell>
          <cell r="D1767">
            <v>0</v>
          </cell>
        </row>
        <row r="1768">
          <cell r="A1768">
            <v>0</v>
          </cell>
          <cell r="B1768">
            <v>0</v>
          </cell>
          <cell r="C1768">
            <v>0</v>
          </cell>
          <cell r="D1768">
            <v>0</v>
          </cell>
        </row>
        <row r="1769">
          <cell r="A1769">
            <v>0</v>
          </cell>
          <cell r="B1769">
            <v>0</v>
          </cell>
          <cell r="C1769">
            <v>0</v>
          </cell>
          <cell r="D1769">
            <v>0</v>
          </cell>
        </row>
        <row r="1770">
          <cell r="A1770">
            <v>0</v>
          </cell>
          <cell r="B1770">
            <v>0</v>
          </cell>
          <cell r="C1770">
            <v>0</v>
          </cell>
          <cell r="D1770">
            <v>0</v>
          </cell>
        </row>
        <row r="1771">
          <cell r="A1771">
            <v>0</v>
          </cell>
          <cell r="B1771">
            <v>0</v>
          </cell>
          <cell r="C1771">
            <v>0</v>
          </cell>
          <cell r="D1771">
            <v>0</v>
          </cell>
        </row>
        <row r="1772">
          <cell r="A1772">
            <v>0</v>
          </cell>
          <cell r="B1772">
            <v>0</v>
          </cell>
          <cell r="C1772">
            <v>0</v>
          </cell>
          <cell r="D1772">
            <v>0</v>
          </cell>
        </row>
        <row r="1773">
          <cell r="A1773">
            <v>0</v>
          </cell>
          <cell r="B1773">
            <v>0</v>
          </cell>
          <cell r="C1773">
            <v>0</v>
          </cell>
          <cell r="D1773">
            <v>0</v>
          </cell>
        </row>
        <row r="1774">
          <cell r="A1774">
            <v>0</v>
          </cell>
          <cell r="B1774">
            <v>0</v>
          </cell>
          <cell r="C1774">
            <v>0</v>
          </cell>
          <cell r="D1774">
            <v>0</v>
          </cell>
        </row>
        <row r="1775">
          <cell r="A1775">
            <v>0</v>
          </cell>
          <cell r="B1775">
            <v>0</v>
          </cell>
          <cell r="C1775">
            <v>0</v>
          </cell>
          <cell r="D1775">
            <v>0</v>
          </cell>
        </row>
        <row r="1776">
          <cell r="A1776">
            <v>0</v>
          </cell>
          <cell r="B1776">
            <v>0</v>
          </cell>
          <cell r="C1776">
            <v>0</v>
          </cell>
          <cell r="D1776">
            <v>0</v>
          </cell>
        </row>
        <row r="1777">
          <cell r="A1777">
            <v>0</v>
          </cell>
          <cell r="B1777">
            <v>0</v>
          </cell>
          <cell r="C1777">
            <v>0</v>
          </cell>
          <cell r="D1777">
            <v>0</v>
          </cell>
        </row>
        <row r="1778">
          <cell r="A1778">
            <v>0</v>
          </cell>
          <cell r="B1778">
            <v>0</v>
          </cell>
          <cell r="C1778">
            <v>0</v>
          </cell>
          <cell r="D1778">
            <v>0</v>
          </cell>
        </row>
        <row r="1779">
          <cell r="A1779">
            <v>0</v>
          </cell>
          <cell r="B1779">
            <v>0</v>
          </cell>
          <cell r="C1779">
            <v>0</v>
          </cell>
          <cell r="D1779">
            <v>0</v>
          </cell>
        </row>
        <row r="1780">
          <cell r="A1780">
            <v>0</v>
          </cell>
          <cell r="B1780">
            <v>0</v>
          </cell>
          <cell r="C1780">
            <v>0</v>
          </cell>
          <cell r="D1780">
            <v>0</v>
          </cell>
        </row>
        <row r="1781">
          <cell r="A1781">
            <v>0</v>
          </cell>
          <cell r="B1781">
            <v>0</v>
          </cell>
          <cell r="C1781">
            <v>0</v>
          </cell>
          <cell r="D1781">
            <v>0</v>
          </cell>
        </row>
        <row r="1782">
          <cell r="A1782">
            <v>0</v>
          </cell>
          <cell r="B1782">
            <v>0</v>
          </cell>
          <cell r="C1782">
            <v>0</v>
          </cell>
          <cell r="D1782">
            <v>0</v>
          </cell>
        </row>
        <row r="1783">
          <cell r="A1783">
            <v>0</v>
          </cell>
          <cell r="B1783">
            <v>0</v>
          </cell>
          <cell r="C1783">
            <v>0</v>
          </cell>
          <cell r="D1783">
            <v>0</v>
          </cell>
        </row>
        <row r="1784">
          <cell r="A1784">
            <v>0</v>
          </cell>
          <cell r="B1784">
            <v>0</v>
          </cell>
          <cell r="C1784">
            <v>0</v>
          </cell>
          <cell r="D1784">
            <v>0</v>
          </cell>
        </row>
        <row r="1785">
          <cell r="A1785">
            <v>0</v>
          </cell>
          <cell r="B1785">
            <v>0</v>
          </cell>
          <cell r="C1785">
            <v>0</v>
          </cell>
          <cell r="D1785">
            <v>0</v>
          </cell>
        </row>
        <row r="1786">
          <cell r="A1786">
            <v>0</v>
          </cell>
          <cell r="B1786">
            <v>0</v>
          </cell>
          <cell r="C1786">
            <v>0</v>
          </cell>
          <cell r="D1786">
            <v>0</v>
          </cell>
        </row>
        <row r="1787">
          <cell r="A1787">
            <v>0</v>
          </cell>
          <cell r="B1787">
            <v>0</v>
          </cell>
          <cell r="C1787">
            <v>0</v>
          </cell>
          <cell r="D1787">
            <v>0</v>
          </cell>
        </row>
        <row r="1788">
          <cell r="A1788">
            <v>0</v>
          </cell>
          <cell r="B1788">
            <v>0</v>
          </cell>
          <cell r="C1788">
            <v>0</v>
          </cell>
          <cell r="D1788">
            <v>0</v>
          </cell>
        </row>
        <row r="1789">
          <cell r="A1789">
            <v>0</v>
          </cell>
          <cell r="B1789">
            <v>0</v>
          </cell>
          <cell r="C1789">
            <v>0</v>
          </cell>
          <cell r="D1789">
            <v>0</v>
          </cell>
        </row>
        <row r="1790">
          <cell r="A1790">
            <v>0</v>
          </cell>
          <cell r="B1790">
            <v>0</v>
          </cell>
          <cell r="C1790">
            <v>0</v>
          </cell>
          <cell r="D1790">
            <v>0</v>
          </cell>
        </row>
        <row r="1791">
          <cell r="A1791">
            <v>0</v>
          </cell>
          <cell r="B1791">
            <v>0</v>
          </cell>
          <cell r="C1791">
            <v>0</v>
          </cell>
          <cell r="D1791">
            <v>0</v>
          </cell>
        </row>
        <row r="1792">
          <cell r="A1792">
            <v>0</v>
          </cell>
          <cell r="B1792">
            <v>0</v>
          </cell>
          <cell r="C1792">
            <v>0</v>
          </cell>
          <cell r="D1792">
            <v>0</v>
          </cell>
        </row>
        <row r="1793">
          <cell r="A1793">
            <v>0</v>
          </cell>
          <cell r="B1793">
            <v>0</v>
          </cell>
          <cell r="C1793">
            <v>0</v>
          </cell>
          <cell r="D1793">
            <v>0</v>
          </cell>
        </row>
        <row r="1794">
          <cell r="A1794">
            <v>0</v>
          </cell>
          <cell r="B1794">
            <v>0</v>
          </cell>
          <cell r="C1794">
            <v>0</v>
          </cell>
          <cell r="D1794">
            <v>0</v>
          </cell>
        </row>
        <row r="1795">
          <cell r="A1795">
            <v>0</v>
          </cell>
          <cell r="B1795">
            <v>0</v>
          </cell>
          <cell r="C1795">
            <v>0</v>
          </cell>
          <cell r="D1795">
            <v>0</v>
          </cell>
        </row>
        <row r="1796">
          <cell r="A1796">
            <v>0</v>
          </cell>
          <cell r="B1796">
            <v>0</v>
          </cell>
          <cell r="C1796">
            <v>0</v>
          </cell>
          <cell r="D1796">
            <v>0</v>
          </cell>
        </row>
        <row r="1797">
          <cell r="A1797">
            <v>0</v>
          </cell>
          <cell r="B1797">
            <v>0</v>
          </cell>
          <cell r="C1797">
            <v>0</v>
          </cell>
          <cell r="D1797">
            <v>0</v>
          </cell>
        </row>
        <row r="1798">
          <cell r="A1798">
            <v>0</v>
          </cell>
          <cell r="B1798">
            <v>0</v>
          </cell>
          <cell r="C1798">
            <v>0</v>
          </cell>
          <cell r="D1798">
            <v>0</v>
          </cell>
        </row>
        <row r="1799">
          <cell r="A1799">
            <v>0</v>
          </cell>
          <cell r="B1799">
            <v>0</v>
          </cell>
          <cell r="C1799">
            <v>0</v>
          </cell>
          <cell r="D1799">
            <v>0</v>
          </cell>
        </row>
        <row r="1800">
          <cell r="A1800">
            <v>0</v>
          </cell>
          <cell r="B1800">
            <v>0</v>
          </cell>
          <cell r="C1800">
            <v>0</v>
          </cell>
          <cell r="D1800">
            <v>0</v>
          </cell>
        </row>
        <row r="1801">
          <cell r="A1801">
            <v>0</v>
          </cell>
          <cell r="B1801">
            <v>0</v>
          </cell>
          <cell r="C1801">
            <v>0</v>
          </cell>
          <cell r="D1801">
            <v>0</v>
          </cell>
        </row>
        <row r="1802">
          <cell r="A1802">
            <v>0</v>
          </cell>
          <cell r="B1802">
            <v>0</v>
          </cell>
          <cell r="C1802">
            <v>0</v>
          </cell>
          <cell r="D1802">
            <v>0</v>
          </cell>
        </row>
        <row r="1803">
          <cell r="A1803">
            <v>0</v>
          </cell>
          <cell r="B1803">
            <v>0</v>
          </cell>
          <cell r="C1803">
            <v>0</v>
          </cell>
          <cell r="D1803">
            <v>0</v>
          </cell>
        </row>
        <row r="1804">
          <cell r="A1804">
            <v>0</v>
          </cell>
          <cell r="B1804">
            <v>0</v>
          </cell>
          <cell r="C1804">
            <v>0</v>
          </cell>
          <cell r="D1804">
            <v>0</v>
          </cell>
        </row>
        <row r="1805">
          <cell r="A1805">
            <v>0</v>
          </cell>
          <cell r="B1805">
            <v>0</v>
          </cell>
          <cell r="C1805">
            <v>0</v>
          </cell>
          <cell r="D1805">
            <v>0</v>
          </cell>
        </row>
        <row r="1806">
          <cell r="A1806">
            <v>0</v>
          </cell>
          <cell r="B1806">
            <v>0</v>
          </cell>
          <cell r="C1806">
            <v>0</v>
          </cell>
          <cell r="D1806">
            <v>0</v>
          </cell>
        </row>
        <row r="1807">
          <cell r="A1807">
            <v>0</v>
          </cell>
          <cell r="B1807">
            <v>0</v>
          </cell>
          <cell r="C1807">
            <v>0</v>
          </cell>
          <cell r="D1807">
            <v>0</v>
          </cell>
        </row>
        <row r="1808">
          <cell r="A1808">
            <v>0</v>
          </cell>
          <cell r="B1808">
            <v>0</v>
          </cell>
          <cell r="C1808">
            <v>0</v>
          </cell>
          <cell r="D1808">
            <v>0</v>
          </cell>
        </row>
        <row r="1809">
          <cell r="A1809">
            <v>0</v>
          </cell>
          <cell r="B1809">
            <v>0</v>
          </cell>
          <cell r="C1809">
            <v>0</v>
          </cell>
          <cell r="D1809">
            <v>0</v>
          </cell>
        </row>
        <row r="1810">
          <cell r="A1810">
            <v>0</v>
          </cell>
          <cell r="B1810">
            <v>0</v>
          </cell>
          <cell r="C1810">
            <v>0</v>
          </cell>
          <cell r="D1810">
            <v>0</v>
          </cell>
        </row>
        <row r="1811">
          <cell r="A1811">
            <v>0</v>
          </cell>
          <cell r="B1811">
            <v>0</v>
          </cell>
          <cell r="C1811">
            <v>0</v>
          </cell>
          <cell r="D1811">
            <v>0</v>
          </cell>
        </row>
        <row r="1812">
          <cell r="A1812">
            <v>0</v>
          </cell>
          <cell r="B1812">
            <v>0</v>
          </cell>
          <cell r="C1812">
            <v>0</v>
          </cell>
          <cell r="D1812">
            <v>0</v>
          </cell>
        </row>
        <row r="1813">
          <cell r="A1813">
            <v>0</v>
          </cell>
          <cell r="B1813">
            <v>0</v>
          </cell>
          <cell r="C1813">
            <v>0</v>
          </cell>
          <cell r="D1813">
            <v>0</v>
          </cell>
        </row>
        <row r="1814">
          <cell r="A1814">
            <v>0</v>
          </cell>
          <cell r="B1814">
            <v>0</v>
          </cell>
          <cell r="C1814">
            <v>0</v>
          </cell>
          <cell r="D1814">
            <v>0</v>
          </cell>
        </row>
        <row r="1815">
          <cell r="A1815">
            <v>0</v>
          </cell>
          <cell r="B1815">
            <v>0</v>
          </cell>
          <cell r="C1815">
            <v>0</v>
          </cell>
          <cell r="D1815">
            <v>0</v>
          </cell>
        </row>
        <row r="1816">
          <cell r="A1816">
            <v>0</v>
          </cell>
          <cell r="B1816">
            <v>0</v>
          </cell>
          <cell r="C1816">
            <v>0</v>
          </cell>
          <cell r="D1816">
            <v>0</v>
          </cell>
        </row>
        <row r="1817">
          <cell r="A1817">
            <v>0</v>
          </cell>
          <cell r="B1817">
            <v>0</v>
          </cell>
          <cell r="C1817">
            <v>0</v>
          </cell>
          <cell r="D1817">
            <v>0</v>
          </cell>
        </row>
        <row r="1818">
          <cell r="A1818">
            <v>0</v>
          </cell>
          <cell r="B1818">
            <v>0</v>
          </cell>
          <cell r="C1818">
            <v>0</v>
          </cell>
          <cell r="D1818">
            <v>0</v>
          </cell>
        </row>
        <row r="1819">
          <cell r="A1819">
            <v>0</v>
          </cell>
          <cell r="B1819">
            <v>0</v>
          </cell>
          <cell r="C1819">
            <v>0</v>
          </cell>
          <cell r="D1819">
            <v>0</v>
          </cell>
        </row>
        <row r="1820">
          <cell r="A1820">
            <v>0</v>
          </cell>
          <cell r="B1820">
            <v>0</v>
          </cell>
          <cell r="C1820">
            <v>0</v>
          </cell>
          <cell r="D1820">
            <v>0</v>
          </cell>
        </row>
        <row r="1821">
          <cell r="A1821">
            <v>0</v>
          </cell>
          <cell r="B1821">
            <v>0</v>
          </cell>
          <cell r="C1821">
            <v>0</v>
          </cell>
          <cell r="D1821">
            <v>0</v>
          </cell>
        </row>
        <row r="1822">
          <cell r="A1822">
            <v>0</v>
          </cell>
          <cell r="B1822">
            <v>0</v>
          </cell>
          <cell r="C1822">
            <v>0</v>
          </cell>
          <cell r="D1822">
            <v>0</v>
          </cell>
        </row>
        <row r="1823">
          <cell r="A1823">
            <v>0</v>
          </cell>
          <cell r="B1823">
            <v>0</v>
          </cell>
          <cell r="C1823">
            <v>0</v>
          </cell>
          <cell r="D1823">
            <v>0</v>
          </cell>
        </row>
        <row r="1824">
          <cell r="A1824">
            <v>0</v>
          </cell>
          <cell r="B1824">
            <v>0</v>
          </cell>
          <cell r="C1824">
            <v>0</v>
          </cell>
          <cell r="D1824">
            <v>0</v>
          </cell>
        </row>
        <row r="1825">
          <cell r="A1825">
            <v>0</v>
          </cell>
          <cell r="B1825">
            <v>0</v>
          </cell>
          <cell r="C1825">
            <v>0</v>
          </cell>
          <cell r="D1825">
            <v>0</v>
          </cell>
        </row>
        <row r="1826">
          <cell r="A1826">
            <v>0</v>
          </cell>
          <cell r="B1826">
            <v>0</v>
          </cell>
          <cell r="C1826">
            <v>0</v>
          </cell>
          <cell r="D1826">
            <v>0</v>
          </cell>
        </row>
        <row r="1827">
          <cell r="A1827">
            <v>0</v>
          </cell>
          <cell r="B1827">
            <v>0</v>
          </cell>
          <cell r="C1827">
            <v>0</v>
          </cell>
          <cell r="D1827">
            <v>0</v>
          </cell>
        </row>
        <row r="1828">
          <cell r="A1828">
            <v>0</v>
          </cell>
          <cell r="B1828">
            <v>0</v>
          </cell>
          <cell r="C1828">
            <v>0</v>
          </cell>
          <cell r="D1828">
            <v>0</v>
          </cell>
        </row>
        <row r="1829">
          <cell r="A1829">
            <v>0</v>
          </cell>
          <cell r="B1829">
            <v>0</v>
          </cell>
          <cell r="C1829">
            <v>0</v>
          </cell>
          <cell r="D1829">
            <v>0</v>
          </cell>
        </row>
        <row r="1830">
          <cell r="A1830">
            <v>0</v>
          </cell>
          <cell r="B1830">
            <v>0</v>
          </cell>
          <cell r="C1830">
            <v>0</v>
          </cell>
          <cell r="D1830">
            <v>0</v>
          </cell>
        </row>
        <row r="1831">
          <cell r="A1831">
            <v>0</v>
          </cell>
          <cell r="B1831">
            <v>0</v>
          </cell>
          <cell r="C1831">
            <v>0</v>
          </cell>
          <cell r="D1831">
            <v>0</v>
          </cell>
        </row>
        <row r="1832">
          <cell r="A1832">
            <v>0</v>
          </cell>
          <cell r="B1832">
            <v>0</v>
          </cell>
          <cell r="C1832">
            <v>0</v>
          </cell>
          <cell r="D1832">
            <v>0</v>
          </cell>
        </row>
        <row r="1833">
          <cell r="A1833">
            <v>0</v>
          </cell>
          <cell r="B1833">
            <v>0</v>
          </cell>
          <cell r="C1833">
            <v>0</v>
          </cell>
          <cell r="D1833">
            <v>0</v>
          </cell>
        </row>
        <row r="1834">
          <cell r="A1834">
            <v>0</v>
          </cell>
          <cell r="B1834">
            <v>0</v>
          </cell>
          <cell r="C1834">
            <v>0</v>
          </cell>
          <cell r="D1834">
            <v>0</v>
          </cell>
        </row>
        <row r="1835">
          <cell r="A1835">
            <v>0</v>
          </cell>
          <cell r="B1835">
            <v>0</v>
          </cell>
          <cell r="C1835">
            <v>0</v>
          </cell>
          <cell r="D1835">
            <v>0</v>
          </cell>
        </row>
        <row r="1836">
          <cell r="A1836">
            <v>0</v>
          </cell>
          <cell r="B1836">
            <v>0</v>
          </cell>
          <cell r="C1836">
            <v>0</v>
          </cell>
          <cell r="D1836">
            <v>0</v>
          </cell>
        </row>
        <row r="1837">
          <cell r="A1837">
            <v>0</v>
          </cell>
          <cell r="B1837">
            <v>0</v>
          </cell>
          <cell r="C1837">
            <v>0</v>
          </cell>
          <cell r="D1837">
            <v>0</v>
          </cell>
        </row>
        <row r="1838">
          <cell r="A1838">
            <v>0</v>
          </cell>
          <cell r="B1838">
            <v>0</v>
          </cell>
          <cell r="C1838">
            <v>0</v>
          </cell>
          <cell r="D1838">
            <v>0</v>
          </cell>
        </row>
        <row r="1839">
          <cell r="A1839">
            <v>0</v>
          </cell>
          <cell r="B1839">
            <v>0</v>
          </cell>
          <cell r="C1839">
            <v>0</v>
          </cell>
          <cell r="D1839">
            <v>0</v>
          </cell>
        </row>
        <row r="1840">
          <cell r="A1840">
            <v>0</v>
          </cell>
          <cell r="B1840">
            <v>0</v>
          </cell>
          <cell r="C1840">
            <v>0</v>
          </cell>
          <cell r="D1840">
            <v>0</v>
          </cell>
        </row>
        <row r="1841">
          <cell r="A1841">
            <v>0</v>
          </cell>
          <cell r="B1841">
            <v>0</v>
          </cell>
          <cell r="C1841">
            <v>0</v>
          </cell>
          <cell r="D1841">
            <v>0</v>
          </cell>
        </row>
        <row r="1842">
          <cell r="A1842">
            <v>0</v>
          </cell>
          <cell r="B1842">
            <v>0</v>
          </cell>
          <cell r="C1842">
            <v>0</v>
          </cell>
          <cell r="D1842">
            <v>0</v>
          </cell>
        </row>
        <row r="1843">
          <cell r="A1843">
            <v>0</v>
          </cell>
          <cell r="B1843">
            <v>0</v>
          </cell>
          <cell r="C1843">
            <v>0</v>
          </cell>
          <cell r="D1843">
            <v>0</v>
          </cell>
        </row>
        <row r="1844">
          <cell r="A1844">
            <v>0</v>
          </cell>
          <cell r="B1844">
            <v>0</v>
          </cell>
          <cell r="C1844">
            <v>0</v>
          </cell>
          <cell r="D1844">
            <v>0</v>
          </cell>
        </row>
        <row r="1845">
          <cell r="A1845">
            <v>0</v>
          </cell>
          <cell r="B1845">
            <v>0</v>
          </cell>
          <cell r="C1845">
            <v>0</v>
          </cell>
          <cell r="D1845">
            <v>0</v>
          </cell>
        </row>
        <row r="1846">
          <cell r="A1846">
            <v>0</v>
          </cell>
          <cell r="B1846">
            <v>0</v>
          </cell>
          <cell r="C1846">
            <v>0</v>
          </cell>
          <cell r="D1846">
            <v>0</v>
          </cell>
        </row>
        <row r="1847">
          <cell r="A1847">
            <v>0</v>
          </cell>
          <cell r="B1847">
            <v>0</v>
          </cell>
          <cell r="C1847">
            <v>0</v>
          </cell>
          <cell r="D1847">
            <v>0</v>
          </cell>
        </row>
        <row r="1848">
          <cell r="A1848">
            <v>0</v>
          </cell>
          <cell r="B1848">
            <v>0</v>
          </cell>
          <cell r="C1848">
            <v>0</v>
          </cell>
          <cell r="D1848">
            <v>0</v>
          </cell>
        </row>
        <row r="1849">
          <cell r="A1849">
            <v>0</v>
          </cell>
          <cell r="B1849">
            <v>0</v>
          </cell>
          <cell r="C1849">
            <v>0</v>
          </cell>
          <cell r="D1849">
            <v>0</v>
          </cell>
        </row>
        <row r="1850">
          <cell r="A1850">
            <v>0</v>
          </cell>
          <cell r="B1850">
            <v>0</v>
          </cell>
          <cell r="C1850">
            <v>0</v>
          </cell>
          <cell r="D1850">
            <v>0</v>
          </cell>
        </row>
        <row r="1851">
          <cell r="A1851">
            <v>0</v>
          </cell>
          <cell r="B1851">
            <v>0</v>
          </cell>
          <cell r="C1851">
            <v>0</v>
          </cell>
          <cell r="D1851">
            <v>0</v>
          </cell>
        </row>
        <row r="1852">
          <cell r="A1852">
            <v>0</v>
          </cell>
          <cell r="B1852">
            <v>0</v>
          </cell>
          <cell r="C1852">
            <v>0</v>
          </cell>
          <cell r="D1852">
            <v>0</v>
          </cell>
        </row>
        <row r="1853">
          <cell r="A1853">
            <v>0</v>
          </cell>
          <cell r="B1853">
            <v>0</v>
          </cell>
          <cell r="C1853">
            <v>0</v>
          </cell>
          <cell r="D1853">
            <v>0</v>
          </cell>
        </row>
        <row r="1854">
          <cell r="A1854">
            <v>0</v>
          </cell>
          <cell r="B1854">
            <v>0</v>
          </cell>
          <cell r="C1854">
            <v>0</v>
          </cell>
          <cell r="D1854">
            <v>0</v>
          </cell>
        </row>
        <row r="1855">
          <cell r="A1855">
            <v>0</v>
          </cell>
          <cell r="B1855">
            <v>0</v>
          </cell>
          <cell r="C1855">
            <v>0</v>
          </cell>
          <cell r="D1855">
            <v>0</v>
          </cell>
        </row>
        <row r="1856">
          <cell r="A1856">
            <v>0</v>
          </cell>
          <cell r="B1856">
            <v>0</v>
          </cell>
          <cell r="C1856">
            <v>0</v>
          </cell>
          <cell r="D1856">
            <v>0</v>
          </cell>
        </row>
        <row r="1857">
          <cell r="A1857">
            <v>0</v>
          </cell>
          <cell r="B1857">
            <v>0</v>
          </cell>
          <cell r="C1857">
            <v>0</v>
          </cell>
          <cell r="D1857">
            <v>0</v>
          </cell>
        </row>
        <row r="1858">
          <cell r="A1858">
            <v>0</v>
          </cell>
          <cell r="B1858">
            <v>0</v>
          </cell>
          <cell r="C1858">
            <v>0</v>
          </cell>
          <cell r="D1858">
            <v>0</v>
          </cell>
        </row>
        <row r="1859">
          <cell r="A1859">
            <v>0</v>
          </cell>
          <cell r="B1859">
            <v>0</v>
          </cell>
          <cell r="C1859">
            <v>0</v>
          </cell>
          <cell r="D1859">
            <v>0</v>
          </cell>
        </row>
        <row r="1860">
          <cell r="A1860">
            <v>0</v>
          </cell>
          <cell r="B1860">
            <v>0</v>
          </cell>
          <cell r="C1860">
            <v>0</v>
          </cell>
          <cell r="D1860">
            <v>0</v>
          </cell>
        </row>
        <row r="1861">
          <cell r="A1861">
            <v>0</v>
          </cell>
          <cell r="B1861">
            <v>0</v>
          </cell>
          <cell r="C1861">
            <v>0</v>
          </cell>
          <cell r="D1861">
            <v>0</v>
          </cell>
        </row>
        <row r="1862">
          <cell r="A1862">
            <v>0</v>
          </cell>
          <cell r="B1862">
            <v>0</v>
          </cell>
          <cell r="C1862">
            <v>0</v>
          </cell>
          <cell r="D1862">
            <v>0</v>
          </cell>
        </row>
        <row r="1863">
          <cell r="A1863">
            <v>0</v>
          </cell>
          <cell r="B1863">
            <v>0</v>
          </cell>
          <cell r="C1863">
            <v>0</v>
          </cell>
          <cell r="D1863">
            <v>0</v>
          </cell>
        </row>
        <row r="1864">
          <cell r="A1864">
            <v>0</v>
          </cell>
          <cell r="B1864">
            <v>0</v>
          </cell>
          <cell r="C1864">
            <v>0</v>
          </cell>
          <cell r="D1864">
            <v>0</v>
          </cell>
        </row>
        <row r="1865">
          <cell r="A1865">
            <v>0</v>
          </cell>
          <cell r="B1865">
            <v>0</v>
          </cell>
          <cell r="C1865">
            <v>0</v>
          </cell>
          <cell r="D1865">
            <v>0</v>
          </cell>
        </row>
        <row r="1866">
          <cell r="A1866">
            <v>0</v>
          </cell>
          <cell r="B1866">
            <v>0</v>
          </cell>
          <cell r="C1866">
            <v>0</v>
          </cell>
          <cell r="D1866">
            <v>0</v>
          </cell>
        </row>
        <row r="1867">
          <cell r="A1867">
            <v>0</v>
          </cell>
          <cell r="B1867">
            <v>0</v>
          </cell>
          <cell r="C1867">
            <v>0</v>
          </cell>
          <cell r="D1867">
            <v>0</v>
          </cell>
        </row>
        <row r="1868">
          <cell r="A1868">
            <v>0</v>
          </cell>
          <cell r="B1868">
            <v>0</v>
          </cell>
          <cell r="C1868">
            <v>0</v>
          </cell>
          <cell r="D1868">
            <v>0</v>
          </cell>
        </row>
        <row r="1869">
          <cell r="A1869">
            <v>0</v>
          </cell>
          <cell r="B1869">
            <v>0</v>
          </cell>
          <cell r="C1869">
            <v>0</v>
          </cell>
          <cell r="D1869">
            <v>0</v>
          </cell>
        </row>
        <row r="1870">
          <cell r="A1870">
            <v>0</v>
          </cell>
          <cell r="B1870">
            <v>0</v>
          </cell>
          <cell r="C1870">
            <v>0</v>
          </cell>
          <cell r="D1870">
            <v>0</v>
          </cell>
        </row>
        <row r="1871">
          <cell r="A1871">
            <v>0</v>
          </cell>
          <cell r="B1871">
            <v>0</v>
          </cell>
          <cell r="C1871">
            <v>0</v>
          </cell>
          <cell r="D1871">
            <v>0</v>
          </cell>
        </row>
        <row r="1872">
          <cell r="A1872">
            <v>0</v>
          </cell>
          <cell r="B1872">
            <v>0</v>
          </cell>
          <cell r="C1872">
            <v>0</v>
          </cell>
          <cell r="D1872">
            <v>0</v>
          </cell>
        </row>
        <row r="1873">
          <cell r="A1873">
            <v>0</v>
          </cell>
          <cell r="B1873">
            <v>0</v>
          </cell>
          <cell r="C1873">
            <v>0</v>
          </cell>
          <cell r="D1873">
            <v>0</v>
          </cell>
        </row>
        <row r="1874">
          <cell r="A1874">
            <v>0</v>
          </cell>
          <cell r="B1874">
            <v>0</v>
          </cell>
          <cell r="C1874">
            <v>0</v>
          </cell>
          <cell r="D1874">
            <v>0</v>
          </cell>
        </row>
        <row r="1875">
          <cell r="A1875">
            <v>0</v>
          </cell>
          <cell r="B1875">
            <v>0</v>
          </cell>
          <cell r="C1875">
            <v>0</v>
          </cell>
          <cell r="D1875">
            <v>0</v>
          </cell>
        </row>
        <row r="1876">
          <cell r="A1876">
            <v>0</v>
          </cell>
          <cell r="B1876">
            <v>0</v>
          </cell>
          <cell r="C1876">
            <v>0</v>
          </cell>
          <cell r="D1876">
            <v>0</v>
          </cell>
        </row>
        <row r="1877">
          <cell r="A1877">
            <v>0</v>
          </cell>
          <cell r="B1877">
            <v>0</v>
          </cell>
          <cell r="C1877">
            <v>0</v>
          </cell>
          <cell r="D1877">
            <v>0</v>
          </cell>
        </row>
        <row r="1878">
          <cell r="A1878">
            <v>0</v>
          </cell>
          <cell r="B1878">
            <v>0</v>
          </cell>
          <cell r="C1878">
            <v>0</v>
          </cell>
          <cell r="D1878">
            <v>0</v>
          </cell>
        </row>
        <row r="1879">
          <cell r="A1879">
            <v>0</v>
          </cell>
          <cell r="B1879">
            <v>0</v>
          </cell>
          <cell r="C1879">
            <v>0</v>
          </cell>
          <cell r="D1879">
            <v>0</v>
          </cell>
        </row>
        <row r="1880">
          <cell r="A1880">
            <v>0</v>
          </cell>
          <cell r="B1880">
            <v>0</v>
          </cell>
          <cell r="C1880">
            <v>0</v>
          </cell>
          <cell r="D1880">
            <v>0</v>
          </cell>
        </row>
        <row r="1881">
          <cell r="A1881">
            <v>0</v>
          </cell>
          <cell r="B1881">
            <v>0</v>
          </cell>
          <cell r="C1881">
            <v>0</v>
          </cell>
          <cell r="D1881">
            <v>0</v>
          </cell>
        </row>
        <row r="1882">
          <cell r="A1882">
            <v>0</v>
          </cell>
          <cell r="B1882">
            <v>0</v>
          </cell>
          <cell r="C1882">
            <v>0</v>
          </cell>
          <cell r="D1882">
            <v>0</v>
          </cell>
        </row>
        <row r="1883">
          <cell r="A1883">
            <v>0</v>
          </cell>
          <cell r="B1883">
            <v>0</v>
          </cell>
          <cell r="C1883">
            <v>0</v>
          </cell>
          <cell r="D1883">
            <v>0</v>
          </cell>
        </row>
        <row r="1884">
          <cell r="A1884">
            <v>0</v>
          </cell>
          <cell r="B1884">
            <v>0</v>
          </cell>
          <cell r="C1884">
            <v>0</v>
          </cell>
          <cell r="D1884">
            <v>0</v>
          </cell>
        </row>
        <row r="1885">
          <cell r="A1885">
            <v>0</v>
          </cell>
          <cell r="B1885">
            <v>0</v>
          </cell>
          <cell r="C1885">
            <v>0</v>
          </cell>
          <cell r="D1885">
            <v>0</v>
          </cell>
        </row>
        <row r="1886">
          <cell r="A1886">
            <v>0</v>
          </cell>
          <cell r="B1886">
            <v>0</v>
          </cell>
          <cell r="C1886">
            <v>0</v>
          </cell>
          <cell r="D1886">
            <v>0</v>
          </cell>
        </row>
        <row r="1887">
          <cell r="A1887">
            <v>0</v>
          </cell>
          <cell r="B1887">
            <v>0</v>
          </cell>
          <cell r="C1887">
            <v>0</v>
          </cell>
          <cell r="D1887">
            <v>0</v>
          </cell>
        </row>
        <row r="1888">
          <cell r="A1888">
            <v>0</v>
          </cell>
          <cell r="B1888">
            <v>0</v>
          </cell>
          <cell r="C1888">
            <v>0</v>
          </cell>
          <cell r="D1888">
            <v>0</v>
          </cell>
        </row>
        <row r="1889">
          <cell r="A1889">
            <v>0</v>
          </cell>
          <cell r="B1889">
            <v>0</v>
          </cell>
          <cell r="C1889">
            <v>0</v>
          </cell>
          <cell r="D1889">
            <v>0</v>
          </cell>
        </row>
        <row r="1890">
          <cell r="A1890">
            <v>0</v>
          </cell>
          <cell r="B1890">
            <v>0</v>
          </cell>
          <cell r="C1890">
            <v>0</v>
          </cell>
          <cell r="D1890">
            <v>0</v>
          </cell>
        </row>
        <row r="1891">
          <cell r="A1891">
            <v>0</v>
          </cell>
          <cell r="B1891">
            <v>0</v>
          </cell>
          <cell r="C1891">
            <v>0</v>
          </cell>
          <cell r="D1891">
            <v>0</v>
          </cell>
        </row>
        <row r="1892">
          <cell r="A1892">
            <v>0</v>
          </cell>
          <cell r="B1892">
            <v>0</v>
          </cell>
          <cell r="C1892">
            <v>0</v>
          </cell>
          <cell r="D1892">
            <v>0</v>
          </cell>
        </row>
        <row r="1893">
          <cell r="A1893">
            <v>0</v>
          </cell>
          <cell r="B1893">
            <v>0</v>
          </cell>
          <cell r="C1893">
            <v>0</v>
          </cell>
          <cell r="D1893">
            <v>0</v>
          </cell>
        </row>
        <row r="1894">
          <cell r="A1894">
            <v>0</v>
          </cell>
          <cell r="B1894">
            <v>0</v>
          </cell>
          <cell r="C1894">
            <v>0</v>
          </cell>
          <cell r="D1894">
            <v>0</v>
          </cell>
        </row>
        <row r="1895">
          <cell r="A1895">
            <v>0</v>
          </cell>
          <cell r="B1895">
            <v>0</v>
          </cell>
          <cell r="C1895">
            <v>0</v>
          </cell>
          <cell r="D1895">
            <v>0</v>
          </cell>
        </row>
        <row r="1896">
          <cell r="A1896">
            <v>0</v>
          </cell>
          <cell r="B1896">
            <v>0</v>
          </cell>
          <cell r="C1896">
            <v>0</v>
          </cell>
          <cell r="D1896">
            <v>0</v>
          </cell>
        </row>
        <row r="1897">
          <cell r="A1897">
            <v>0</v>
          </cell>
          <cell r="B1897">
            <v>0</v>
          </cell>
          <cell r="C1897">
            <v>0</v>
          </cell>
          <cell r="D1897">
            <v>0</v>
          </cell>
        </row>
        <row r="1898">
          <cell r="A1898">
            <v>0</v>
          </cell>
          <cell r="B1898">
            <v>0</v>
          </cell>
          <cell r="C1898">
            <v>0</v>
          </cell>
          <cell r="D1898">
            <v>0</v>
          </cell>
        </row>
        <row r="1899">
          <cell r="A1899">
            <v>0</v>
          </cell>
          <cell r="B1899">
            <v>0</v>
          </cell>
          <cell r="C1899">
            <v>0</v>
          </cell>
          <cell r="D1899">
            <v>0</v>
          </cell>
        </row>
        <row r="1900">
          <cell r="A1900">
            <v>0</v>
          </cell>
          <cell r="B1900">
            <v>0</v>
          </cell>
          <cell r="C1900">
            <v>0</v>
          </cell>
          <cell r="D1900">
            <v>0</v>
          </cell>
        </row>
        <row r="1901">
          <cell r="A1901">
            <v>0</v>
          </cell>
          <cell r="B1901">
            <v>0</v>
          </cell>
          <cell r="C1901">
            <v>0</v>
          </cell>
          <cell r="D1901">
            <v>0</v>
          </cell>
        </row>
        <row r="1902">
          <cell r="A1902">
            <v>0</v>
          </cell>
          <cell r="B1902">
            <v>0</v>
          </cell>
          <cell r="C1902">
            <v>0</v>
          </cell>
          <cell r="D1902">
            <v>0</v>
          </cell>
        </row>
        <row r="1903">
          <cell r="A1903">
            <v>0</v>
          </cell>
          <cell r="B1903">
            <v>0</v>
          </cell>
          <cell r="C1903">
            <v>0</v>
          </cell>
          <cell r="D1903">
            <v>0</v>
          </cell>
        </row>
        <row r="1904">
          <cell r="A1904">
            <v>0</v>
          </cell>
          <cell r="B1904">
            <v>0</v>
          </cell>
          <cell r="C1904">
            <v>0</v>
          </cell>
          <cell r="D1904">
            <v>0</v>
          </cell>
        </row>
        <row r="1905">
          <cell r="A1905">
            <v>0</v>
          </cell>
          <cell r="B1905">
            <v>0</v>
          </cell>
          <cell r="C1905">
            <v>0</v>
          </cell>
          <cell r="D1905">
            <v>0</v>
          </cell>
        </row>
        <row r="1906">
          <cell r="A1906">
            <v>0</v>
          </cell>
          <cell r="B1906">
            <v>0</v>
          </cell>
          <cell r="C1906">
            <v>0</v>
          </cell>
          <cell r="D1906">
            <v>0</v>
          </cell>
        </row>
        <row r="1907">
          <cell r="A1907">
            <v>0</v>
          </cell>
          <cell r="B1907">
            <v>0</v>
          </cell>
          <cell r="C1907">
            <v>0</v>
          </cell>
          <cell r="D1907">
            <v>0</v>
          </cell>
        </row>
        <row r="1908">
          <cell r="A1908">
            <v>0</v>
          </cell>
          <cell r="B1908">
            <v>0</v>
          </cell>
          <cell r="C1908">
            <v>0</v>
          </cell>
          <cell r="D1908">
            <v>0</v>
          </cell>
        </row>
        <row r="1909">
          <cell r="A1909">
            <v>0</v>
          </cell>
          <cell r="B1909">
            <v>0</v>
          </cell>
          <cell r="C1909">
            <v>0</v>
          </cell>
          <cell r="D1909">
            <v>0</v>
          </cell>
        </row>
        <row r="1910">
          <cell r="A1910">
            <v>0</v>
          </cell>
          <cell r="B1910">
            <v>0</v>
          </cell>
          <cell r="C1910">
            <v>0</v>
          </cell>
          <cell r="D1910">
            <v>0</v>
          </cell>
        </row>
        <row r="1911">
          <cell r="A1911">
            <v>0</v>
          </cell>
          <cell r="B1911">
            <v>0</v>
          </cell>
          <cell r="C1911">
            <v>0</v>
          </cell>
          <cell r="D1911">
            <v>0</v>
          </cell>
        </row>
        <row r="1912">
          <cell r="A1912">
            <v>0</v>
          </cell>
          <cell r="B1912">
            <v>0</v>
          </cell>
          <cell r="C1912">
            <v>0</v>
          </cell>
          <cell r="D1912">
            <v>0</v>
          </cell>
        </row>
        <row r="1913">
          <cell r="A1913">
            <v>0</v>
          </cell>
          <cell r="B1913">
            <v>0</v>
          </cell>
          <cell r="C1913">
            <v>0</v>
          </cell>
          <cell r="D1913">
            <v>0</v>
          </cell>
        </row>
        <row r="1914">
          <cell r="A1914">
            <v>0</v>
          </cell>
          <cell r="B1914">
            <v>0</v>
          </cell>
          <cell r="C1914">
            <v>0</v>
          </cell>
          <cell r="D1914">
            <v>0</v>
          </cell>
        </row>
        <row r="1915">
          <cell r="A1915">
            <v>0</v>
          </cell>
          <cell r="B1915">
            <v>0</v>
          </cell>
          <cell r="C1915">
            <v>0</v>
          </cell>
          <cell r="D1915">
            <v>0</v>
          </cell>
        </row>
        <row r="1916">
          <cell r="A1916">
            <v>0</v>
          </cell>
          <cell r="B1916">
            <v>0</v>
          </cell>
          <cell r="C1916">
            <v>0</v>
          </cell>
          <cell r="D1916">
            <v>0</v>
          </cell>
        </row>
        <row r="1917">
          <cell r="A1917">
            <v>0</v>
          </cell>
          <cell r="B1917">
            <v>0</v>
          </cell>
          <cell r="C1917">
            <v>0</v>
          </cell>
          <cell r="D1917">
            <v>0</v>
          </cell>
        </row>
        <row r="1918">
          <cell r="A1918">
            <v>0</v>
          </cell>
          <cell r="B1918">
            <v>0</v>
          </cell>
          <cell r="C1918">
            <v>0</v>
          </cell>
          <cell r="D1918">
            <v>0</v>
          </cell>
        </row>
        <row r="1919">
          <cell r="A1919">
            <v>0</v>
          </cell>
          <cell r="B1919">
            <v>0</v>
          </cell>
          <cell r="C1919">
            <v>0</v>
          </cell>
          <cell r="D1919">
            <v>0</v>
          </cell>
        </row>
        <row r="1920">
          <cell r="A1920">
            <v>0</v>
          </cell>
          <cell r="B1920">
            <v>0</v>
          </cell>
          <cell r="C1920">
            <v>0</v>
          </cell>
          <cell r="D1920">
            <v>0</v>
          </cell>
        </row>
        <row r="1921">
          <cell r="A1921">
            <v>0</v>
          </cell>
          <cell r="B1921">
            <v>0</v>
          </cell>
          <cell r="C1921">
            <v>0</v>
          </cell>
          <cell r="D1921">
            <v>0</v>
          </cell>
        </row>
        <row r="1922">
          <cell r="A1922">
            <v>0</v>
          </cell>
          <cell r="B1922">
            <v>0</v>
          </cell>
          <cell r="C1922">
            <v>0</v>
          </cell>
          <cell r="D1922">
            <v>0</v>
          </cell>
        </row>
        <row r="1923">
          <cell r="A1923">
            <v>0</v>
          </cell>
          <cell r="B1923">
            <v>0</v>
          </cell>
          <cell r="C1923">
            <v>0</v>
          </cell>
          <cell r="D1923">
            <v>0</v>
          </cell>
        </row>
        <row r="1924">
          <cell r="A1924">
            <v>0</v>
          </cell>
          <cell r="B1924">
            <v>0</v>
          </cell>
          <cell r="C1924">
            <v>0</v>
          </cell>
          <cell r="D1924">
            <v>0</v>
          </cell>
        </row>
        <row r="1925">
          <cell r="A1925">
            <v>0</v>
          </cell>
          <cell r="B1925">
            <v>0</v>
          </cell>
          <cell r="C1925">
            <v>0</v>
          </cell>
          <cell r="D1925">
            <v>0</v>
          </cell>
        </row>
        <row r="1926">
          <cell r="A1926">
            <v>0</v>
          </cell>
          <cell r="B1926">
            <v>0</v>
          </cell>
          <cell r="C1926">
            <v>0</v>
          </cell>
          <cell r="D1926">
            <v>0</v>
          </cell>
        </row>
        <row r="1927">
          <cell r="A1927">
            <v>0</v>
          </cell>
          <cell r="B1927">
            <v>0</v>
          </cell>
          <cell r="C1927">
            <v>0</v>
          </cell>
          <cell r="D1927">
            <v>0</v>
          </cell>
        </row>
        <row r="1928">
          <cell r="A1928">
            <v>0</v>
          </cell>
          <cell r="B1928">
            <v>0</v>
          </cell>
          <cell r="C1928">
            <v>0</v>
          </cell>
          <cell r="D1928">
            <v>0</v>
          </cell>
        </row>
        <row r="1929">
          <cell r="A1929">
            <v>0</v>
          </cell>
          <cell r="B1929">
            <v>0</v>
          </cell>
          <cell r="C1929">
            <v>0</v>
          </cell>
          <cell r="D1929">
            <v>0</v>
          </cell>
        </row>
        <row r="1930">
          <cell r="A1930">
            <v>0</v>
          </cell>
          <cell r="B1930">
            <v>0</v>
          </cell>
          <cell r="C1930">
            <v>0</v>
          </cell>
          <cell r="D1930">
            <v>0</v>
          </cell>
        </row>
        <row r="1931">
          <cell r="A1931">
            <v>0</v>
          </cell>
          <cell r="B1931">
            <v>0</v>
          </cell>
          <cell r="C1931">
            <v>0</v>
          </cell>
          <cell r="D1931">
            <v>0</v>
          </cell>
        </row>
        <row r="1932">
          <cell r="A1932">
            <v>0</v>
          </cell>
          <cell r="B1932">
            <v>0</v>
          </cell>
          <cell r="C1932">
            <v>0</v>
          </cell>
          <cell r="D1932">
            <v>0</v>
          </cell>
        </row>
        <row r="1933">
          <cell r="A1933">
            <v>0</v>
          </cell>
          <cell r="B1933">
            <v>0</v>
          </cell>
          <cell r="C1933">
            <v>0</v>
          </cell>
          <cell r="D1933">
            <v>0</v>
          </cell>
        </row>
        <row r="1934">
          <cell r="A1934">
            <v>0</v>
          </cell>
          <cell r="B1934">
            <v>0</v>
          </cell>
          <cell r="C1934">
            <v>0</v>
          </cell>
          <cell r="D1934">
            <v>0</v>
          </cell>
        </row>
        <row r="1935">
          <cell r="A1935">
            <v>0</v>
          </cell>
          <cell r="B1935">
            <v>0</v>
          </cell>
          <cell r="C1935">
            <v>0</v>
          </cell>
          <cell r="D1935">
            <v>0</v>
          </cell>
        </row>
        <row r="1936">
          <cell r="A1936">
            <v>0</v>
          </cell>
          <cell r="B1936">
            <v>0</v>
          </cell>
          <cell r="C1936">
            <v>0</v>
          </cell>
          <cell r="D1936">
            <v>0</v>
          </cell>
        </row>
        <row r="1937">
          <cell r="A1937">
            <v>0</v>
          </cell>
          <cell r="B1937">
            <v>0</v>
          </cell>
          <cell r="C1937">
            <v>0</v>
          </cell>
          <cell r="D1937">
            <v>0</v>
          </cell>
        </row>
        <row r="1938">
          <cell r="A1938">
            <v>0</v>
          </cell>
          <cell r="B1938">
            <v>0</v>
          </cell>
          <cell r="C1938">
            <v>0</v>
          </cell>
          <cell r="D1938">
            <v>0</v>
          </cell>
        </row>
        <row r="1939">
          <cell r="A1939">
            <v>0</v>
          </cell>
          <cell r="B1939">
            <v>0</v>
          </cell>
          <cell r="C1939">
            <v>0</v>
          </cell>
          <cell r="D1939">
            <v>0</v>
          </cell>
        </row>
        <row r="1940">
          <cell r="A1940">
            <v>0</v>
          </cell>
          <cell r="B1940">
            <v>0</v>
          </cell>
          <cell r="C1940">
            <v>0</v>
          </cell>
          <cell r="D1940">
            <v>0</v>
          </cell>
        </row>
        <row r="1941">
          <cell r="A1941">
            <v>0</v>
          </cell>
          <cell r="B1941">
            <v>0</v>
          </cell>
          <cell r="C1941">
            <v>0</v>
          </cell>
          <cell r="D1941">
            <v>0</v>
          </cell>
        </row>
        <row r="1942">
          <cell r="A1942">
            <v>0</v>
          </cell>
          <cell r="B1942">
            <v>0</v>
          </cell>
          <cell r="C1942">
            <v>0</v>
          </cell>
          <cell r="D1942">
            <v>0</v>
          </cell>
        </row>
        <row r="1943">
          <cell r="A1943">
            <v>0</v>
          </cell>
          <cell r="B1943">
            <v>0</v>
          </cell>
          <cell r="C1943">
            <v>0</v>
          </cell>
          <cell r="D1943">
            <v>0</v>
          </cell>
        </row>
        <row r="1944">
          <cell r="A1944">
            <v>0</v>
          </cell>
          <cell r="B1944">
            <v>0</v>
          </cell>
          <cell r="C1944">
            <v>0</v>
          </cell>
          <cell r="D1944">
            <v>0</v>
          </cell>
        </row>
        <row r="1945">
          <cell r="A1945">
            <v>0</v>
          </cell>
          <cell r="B1945">
            <v>0</v>
          </cell>
          <cell r="C1945">
            <v>0</v>
          </cell>
          <cell r="D1945">
            <v>0</v>
          </cell>
        </row>
        <row r="1946">
          <cell r="A1946">
            <v>0</v>
          </cell>
          <cell r="B1946">
            <v>0</v>
          </cell>
          <cell r="C1946">
            <v>0</v>
          </cell>
          <cell r="D1946">
            <v>0</v>
          </cell>
        </row>
        <row r="1947">
          <cell r="A1947">
            <v>0</v>
          </cell>
          <cell r="B1947">
            <v>0</v>
          </cell>
          <cell r="C1947">
            <v>0</v>
          </cell>
          <cell r="D1947">
            <v>0</v>
          </cell>
        </row>
        <row r="1948">
          <cell r="A1948">
            <v>0</v>
          </cell>
          <cell r="B1948">
            <v>0</v>
          </cell>
          <cell r="C1948">
            <v>0</v>
          </cell>
          <cell r="D1948">
            <v>0</v>
          </cell>
        </row>
        <row r="1949">
          <cell r="A1949">
            <v>0</v>
          </cell>
          <cell r="B1949">
            <v>0</v>
          </cell>
          <cell r="C1949">
            <v>0</v>
          </cell>
          <cell r="D1949">
            <v>0</v>
          </cell>
        </row>
        <row r="1950">
          <cell r="A1950">
            <v>0</v>
          </cell>
          <cell r="B1950">
            <v>0</v>
          </cell>
          <cell r="C1950">
            <v>0</v>
          </cell>
          <cell r="D1950">
            <v>0</v>
          </cell>
        </row>
        <row r="1951">
          <cell r="A1951">
            <v>0</v>
          </cell>
          <cell r="B1951">
            <v>0</v>
          </cell>
          <cell r="C1951">
            <v>0</v>
          </cell>
          <cell r="D1951">
            <v>0</v>
          </cell>
        </row>
        <row r="1952">
          <cell r="A1952">
            <v>0</v>
          </cell>
          <cell r="B1952">
            <v>0</v>
          </cell>
          <cell r="C1952">
            <v>0</v>
          </cell>
          <cell r="D1952">
            <v>0</v>
          </cell>
        </row>
        <row r="1953">
          <cell r="A1953">
            <v>0</v>
          </cell>
          <cell r="B1953">
            <v>0</v>
          </cell>
          <cell r="C1953">
            <v>0</v>
          </cell>
          <cell r="D1953">
            <v>0</v>
          </cell>
        </row>
        <row r="1954">
          <cell r="A1954">
            <v>0</v>
          </cell>
          <cell r="B1954">
            <v>0</v>
          </cell>
          <cell r="C1954">
            <v>0</v>
          </cell>
          <cell r="D1954">
            <v>0</v>
          </cell>
        </row>
        <row r="1955">
          <cell r="A1955">
            <v>0</v>
          </cell>
          <cell r="B1955">
            <v>0</v>
          </cell>
          <cell r="C1955">
            <v>0</v>
          </cell>
          <cell r="D1955">
            <v>0</v>
          </cell>
        </row>
        <row r="1956">
          <cell r="A1956">
            <v>0</v>
          </cell>
          <cell r="B1956">
            <v>0</v>
          </cell>
          <cell r="C1956">
            <v>0</v>
          </cell>
          <cell r="D1956">
            <v>0</v>
          </cell>
        </row>
        <row r="1957">
          <cell r="A1957">
            <v>0</v>
          </cell>
          <cell r="B1957">
            <v>0</v>
          </cell>
          <cell r="C1957">
            <v>0</v>
          </cell>
          <cell r="D1957">
            <v>0</v>
          </cell>
        </row>
        <row r="1958">
          <cell r="A1958">
            <v>0</v>
          </cell>
          <cell r="B1958">
            <v>0</v>
          </cell>
          <cell r="C1958">
            <v>0</v>
          </cell>
          <cell r="D1958">
            <v>0</v>
          </cell>
        </row>
        <row r="1959">
          <cell r="A1959">
            <v>0</v>
          </cell>
          <cell r="B1959">
            <v>0</v>
          </cell>
          <cell r="C1959">
            <v>0</v>
          </cell>
          <cell r="D1959">
            <v>0</v>
          </cell>
        </row>
        <row r="1960">
          <cell r="A1960">
            <v>0</v>
          </cell>
          <cell r="B1960">
            <v>0</v>
          </cell>
          <cell r="C1960">
            <v>0</v>
          </cell>
          <cell r="D1960">
            <v>0</v>
          </cell>
        </row>
        <row r="1961">
          <cell r="A1961">
            <v>0</v>
          </cell>
          <cell r="B1961">
            <v>0</v>
          </cell>
          <cell r="C1961">
            <v>0</v>
          </cell>
          <cell r="D1961">
            <v>0</v>
          </cell>
        </row>
        <row r="1962">
          <cell r="A1962">
            <v>0</v>
          </cell>
          <cell r="B1962">
            <v>0</v>
          </cell>
          <cell r="C1962">
            <v>0</v>
          </cell>
          <cell r="D1962">
            <v>0</v>
          </cell>
        </row>
        <row r="1963">
          <cell r="A1963">
            <v>0</v>
          </cell>
          <cell r="B1963">
            <v>0</v>
          </cell>
          <cell r="C1963">
            <v>0</v>
          </cell>
          <cell r="D1963">
            <v>0</v>
          </cell>
        </row>
        <row r="1964">
          <cell r="A1964">
            <v>0</v>
          </cell>
          <cell r="B1964">
            <v>0</v>
          </cell>
          <cell r="C1964">
            <v>0</v>
          </cell>
          <cell r="D1964">
            <v>0</v>
          </cell>
        </row>
        <row r="1965">
          <cell r="A1965">
            <v>0</v>
          </cell>
          <cell r="B1965">
            <v>0</v>
          </cell>
          <cell r="C1965">
            <v>0</v>
          </cell>
          <cell r="D1965">
            <v>0</v>
          </cell>
        </row>
        <row r="1966">
          <cell r="A1966">
            <v>0</v>
          </cell>
          <cell r="B1966">
            <v>0</v>
          </cell>
          <cell r="C1966">
            <v>0</v>
          </cell>
          <cell r="D1966">
            <v>0</v>
          </cell>
        </row>
        <row r="1967">
          <cell r="A1967">
            <v>0</v>
          </cell>
          <cell r="B1967">
            <v>0</v>
          </cell>
          <cell r="C1967">
            <v>0</v>
          </cell>
          <cell r="D1967">
            <v>0</v>
          </cell>
        </row>
        <row r="1968">
          <cell r="A1968">
            <v>0</v>
          </cell>
          <cell r="B1968">
            <v>0</v>
          </cell>
          <cell r="C1968">
            <v>0</v>
          </cell>
          <cell r="D1968">
            <v>0</v>
          </cell>
        </row>
        <row r="1969">
          <cell r="A1969">
            <v>0</v>
          </cell>
          <cell r="B1969">
            <v>0</v>
          </cell>
          <cell r="C1969">
            <v>0</v>
          </cell>
          <cell r="D1969">
            <v>0</v>
          </cell>
        </row>
        <row r="1970">
          <cell r="A1970">
            <v>0</v>
          </cell>
          <cell r="B1970">
            <v>0</v>
          </cell>
          <cell r="C1970">
            <v>0</v>
          </cell>
          <cell r="D1970">
            <v>0</v>
          </cell>
        </row>
        <row r="1971">
          <cell r="A1971">
            <v>0</v>
          </cell>
          <cell r="B1971">
            <v>0</v>
          </cell>
          <cell r="C1971">
            <v>0</v>
          </cell>
          <cell r="D1971">
            <v>0</v>
          </cell>
        </row>
        <row r="1972">
          <cell r="A1972">
            <v>0</v>
          </cell>
          <cell r="B1972">
            <v>0</v>
          </cell>
          <cell r="C1972">
            <v>0</v>
          </cell>
          <cell r="D1972">
            <v>0</v>
          </cell>
        </row>
        <row r="1973">
          <cell r="A1973">
            <v>0</v>
          </cell>
          <cell r="B1973">
            <v>0</v>
          </cell>
          <cell r="C1973">
            <v>0</v>
          </cell>
          <cell r="D1973">
            <v>0</v>
          </cell>
        </row>
        <row r="1974">
          <cell r="A1974">
            <v>0</v>
          </cell>
          <cell r="B1974">
            <v>0</v>
          </cell>
          <cell r="C1974">
            <v>0</v>
          </cell>
          <cell r="D1974">
            <v>0</v>
          </cell>
        </row>
        <row r="1975">
          <cell r="A1975">
            <v>0</v>
          </cell>
          <cell r="B1975">
            <v>0</v>
          </cell>
          <cell r="C1975">
            <v>0</v>
          </cell>
          <cell r="D1975">
            <v>0</v>
          </cell>
        </row>
        <row r="1976">
          <cell r="A1976">
            <v>0</v>
          </cell>
          <cell r="B1976">
            <v>0</v>
          </cell>
          <cell r="C1976">
            <v>0</v>
          </cell>
          <cell r="D1976">
            <v>0</v>
          </cell>
        </row>
        <row r="1977">
          <cell r="A1977">
            <v>0</v>
          </cell>
          <cell r="B1977">
            <v>0</v>
          </cell>
          <cell r="C1977">
            <v>0</v>
          </cell>
          <cell r="D1977">
            <v>0</v>
          </cell>
        </row>
        <row r="1978">
          <cell r="A1978">
            <v>0</v>
          </cell>
          <cell r="B1978">
            <v>0</v>
          </cell>
          <cell r="C1978">
            <v>0</v>
          </cell>
          <cell r="D1978">
            <v>0</v>
          </cell>
        </row>
        <row r="1979">
          <cell r="A1979">
            <v>0</v>
          </cell>
          <cell r="B1979">
            <v>0</v>
          </cell>
          <cell r="C1979">
            <v>0</v>
          </cell>
          <cell r="D1979">
            <v>0</v>
          </cell>
        </row>
        <row r="1980">
          <cell r="A1980">
            <v>0</v>
          </cell>
          <cell r="B1980">
            <v>0</v>
          </cell>
          <cell r="C1980">
            <v>0</v>
          </cell>
          <cell r="D1980">
            <v>0</v>
          </cell>
        </row>
        <row r="1981">
          <cell r="A1981">
            <v>0</v>
          </cell>
          <cell r="B1981">
            <v>0</v>
          </cell>
          <cell r="C1981">
            <v>0</v>
          </cell>
          <cell r="D1981">
            <v>0</v>
          </cell>
        </row>
        <row r="1982">
          <cell r="A1982">
            <v>0</v>
          </cell>
          <cell r="B1982">
            <v>0</v>
          </cell>
          <cell r="C1982">
            <v>0</v>
          </cell>
          <cell r="D1982">
            <v>0</v>
          </cell>
        </row>
        <row r="1983">
          <cell r="A1983">
            <v>0</v>
          </cell>
          <cell r="B1983">
            <v>0</v>
          </cell>
          <cell r="C1983">
            <v>0</v>
          </cell>
          <cell r="D1983">
            <v>0</v>
          </cell>
        </row>
        <row r="1984">
          <cell r="A1984">
            <v>0</v>
          </cell>
          <cell r="B1984">
            <v>0</v>
          </cell>
          <cell r="C1984">
            <v>0</v>
          </cell>
          <cell r="D1984">
            <v>0</v>
          </cell>
        </row>
        <row r="1985">
          <cell r="A1985">
            <v>0</v>
          </cell>
          <cell r="B1985">
            <v>0</v>
          </cell>
          <cell r="C1985">
            <v>0</v>
          </cell>
          <cell r="D1985">
            <v>0</v>
          </cell>
        </row>
        <row r="1986">
          <cell r="A1986">
            <v>0</v>
          </cell>
          <cell r="B1986">
            <v>0</v>
          </cell>
          <cell r="C1986">
            <v>0</v>
          </cell>
          <cell r="D1986">
            <v>0</v>
          </cell>
        </row>
        <row r="1987">
          <cell r="A1987">
            <v>0</v>
          </cell>
          <cell r="B1987">
            <v>0</v>
          </cell>
          <cell r="C1987">
            <v>0</v>
          </cell>
          <cell r="D1987">
            <v>0</v>
          </cell>
        </row>
        <row r="1988">
          <cell r="A1988">
            <v>0</v>
          </cell>
          <cell r="B1988">
            <v>0</v>
          </cell>
          <cell r="C1988">
            <v>0</v>
          </cell>
          <cell r="D1988">
            <v>0</v>
          </cell>
        </row>
        <row r="1989">
          <cell r="A1989">
            <v>0</v>
          </cell>
          <cell r="B1989">
            <v>0</v>
          </cell>
          <cell r="C1989">
            <v>0</v>
          </cell>
          <cell r="D1989">
            <v>0</v>
          </cell>
        </row>
        <row r="1990">
          <cell r="A1990">
            <v>0</v>
          </cell>
          <cell r="B1990">
            <v>0</v>
          </cell>
          <cell r="C1990">
            <v>0</v>
          </cell>
          <cell r="D1990">
            <v>0</v>
          </cell>
        </row>
        <row r="1991">
          <cell r="A1991">
            <v>0</v>
          </cell>
          <cell r="B1991">
            <v>0</v>
          </cell>
          <cell r="C1991">
            <v>0</v>
          </cell>
          <cell r="D1991">
            <v>0</v>
          </cell>
        </row>
        <row r="1992">
          <cell r="A1992">
            <v>0</v>
          </cell>
          <cell r="B1992">
            <v>0</v>
          </cell>
          <cell r="C1992">
            <v>0</v>
          </cell>
          <cell r="D1992">
            <v>0</v>
          </cell>
        </row>
        <row r="1993">
          <cell r="A1993">
            <v>0</v>
          </cell>
          <cell r="B1993">
            <v>0</v>
          </cell>
          <cell r="C1993">
            <v>0</v>
          </cell>
          <cell r="D1993">
            <v>0</v>
          </cell>
        </row>
        <row r="1994">
          <cell r="A1994">
            <v>0</v>
          </cell>
          <cell r="B1994">
            <v>0</v>
          </cell>
          <cell r="C1994">
            <v>0</v>
          </cell>
          <cell r="D1994">
            <v>0</v>
          </cell>
        </row>
        <row r="1995">
          <cell r="A1995">
            <v>0</v>
          </cell>
          <cell r="B1995">
            <v>0</v>
          </cell>
          <cell r="C1995">
            <v>0</v>
          </cell>
          <cell r="D1995">
            <v>0</v>
          </cell>
        </row>
        <row r="1996">
          <cell r="A1996">
            <v>0</v>
          </cell>
          <cell r="B1996">
            <v>0</v>
          </cell>
          <cell r="C1996">
            <v>0</v>
          </cell>
          <cell r="D1996">
            <v>0</v>
          </cell>
        </row>
        <row r="1997">
          <cell r="A1997">
            <v>0</v>
          </cell>
          <cell r="B1997">
            <v>0</v>
          </cell>
          <cell r="C1997">
            <v>0</v>
          </cell>
          <cell r="D1997">
            <v>0</v>
          </cell>
        </row>
        <row r="1998">
          <cell r="A1998">
            <v>0</v>
          </cell>
          <cell r="B1998">
            <v>0</v>
          </cell>
          <cell r="C1998">
            <v>0</v>
          </cell>
          <cell r="D1998">
            <v>0</v>
          </cell>
        </row>
        <row r="1999">
          <cell r="A1999">
            <v>0</v>
          </cell>
          <cell r="B1999">
            <v>0</v>
          </cell>
          <cell r="C1999">
            <v>0</v>
          </cell>
          <cell r="D1999">
            <v>0</v>
          </cell>
        </row>
      </sheetData>
      <sheetData sheetId="3">
        <row r="2">
          <cell r="B2" t="str">
            <v>AYUDANTE DE ALBAÑILERIA 1(A)</v>
          </cell>
        </row>
      </sheetData>
      <sheetData sheetId="4">
        <row r="2">
          <cell r="B2" t="str">
            <v>TRANSPORTE DE MAQUINARIA Y EQUIPO</v>
          </cell>
        </row>
      </sheetData>
      <sheetData sheetId="5">
        <row r="2">
          <cell r="B2" t="str">
            <v>YESO CORRIENTE</v>
          </cell>
        </row>
      </sheetData>
      <sheetData sheetId="6"/>
      <sheetData sheetId="7">
        <row r="2">
          <cell r="B2" t="str">
            <v>HERRAMIENTA MENOR (5% MO)</v>
          </cell>
        </row>
      </sheetData>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sheetData sheetId="157"/>
      <sheetData sheetId="158"/>
      <sheetData sheetId="159"/>
      <sheetData sheetId="160"/>
      <sheetData sheetId="161"/>
      <sheetData sheetId="162"/>
      <sheetData sheetId="163"/>
      <sheetData sheetId="164"/>
      <sheetData sheetId="165"/>
      <sheetData sheetId="166"/>
      <sheetData sheetId="167"/>
      <sheetData sheetId="168"/>
      <sheetData sheetId="169"/>
      <sheetData sheetId="170"/>
      <sheetData sheetId="171"/>
      <sheetData sheetId="172"/>
      <sheetData sheetId="173"/>
      <sheetData sheetId="174"/>
      <sheetData sheetId="175"/>
      <sheetData sheetId="176"/>
      <sheetData sheetId="177"/>
      <sheetData sheetId="178"/>
      <sheetData sheetId="179"/>
      <sheetData sheetId="180"/>
      <sheetData sheetId="181"/>
      <sheetData sheetId="182"/>
      <sheetData sheetId="183"/>
      <sheetData sheetId="184"/>
      <sheetData sheetId="185"/>
      <sheetData sheetId="186"/>
      <sheetData sheetId="187"/>
      <sheetData sheetId="188"/>
      <sheetData sheetId="189"/>
      <sheetData sheetId="190"/>
      <sheetData sheetId="191"/>
      <sheetData sheetId="192"/>
      <sheetData sheetId="193"/>
      <sheetData sheetId="194"/>
      <sheetData sheetId="195"/>
      <sheetData sheetId="196"/>
      <sheetData sheetId="197"/>
      <sheetData sheetId="198"/>
      <sheetData sheetId="199"/>
      <sheetData sheetId="200"/>
      <sheetData sheetId="201"/>
      <sheetData sheetId="202"/>
      <sheetData sheetId="203"/>
      <sheetData sheetId="204"/>
      <sheetData sheetId="205"/>
      <sheetData sheetId="206"/>
      <sheetData sheetId="207"/>
      <sheetData sheetId="208"/>
      <sheetData sheetId="209"/>
      <sheetData sheetId="210"/>
      <sheetData sheetId="211"/>
      <sheetData sheetId="212"/>
      <sheetData sheetId="213"/>
      <sheetData sheetId="214"/>
      <sheetData sheetId="215"/>
      <sheetData sheetId="216"/>
      <sheetData sheetId="217"/>
      <sheetData sheetId="218"/>
      <sheetData sheetId="219"/>
      <sheetData sheetId="220"/>
      <sheetData sheetId="221"/>
      <sheetData sheetId="222"/>
      <sheetData sheetId="223"/>
      <sheetData sheetId="224"/>
      <sheetData sheetId="225"/>
      <sheetData sheetId="226"/>
      <sheetData sheetId="227"/>
      <sheetData sheetId="228"/>
      <sheetData sheetId="229"/>
      <sheetData sheetId="230"/>
      <sheetData sheetId="231"/>
      <sheetData sheetId="232"/>
      <sheetData sheetId="233"/>
      <sheetData sheetId="234"/>
      <sheetData sheetId="235"/>
      <sheetData sheetId="236"/>
      <sheetData sheetId="237"/>
      <sheetData sheetId="238"/>
      <sheetData sheetId="239"/>
      <sheetData sheetId="240"/>
      <sheetData sheetId="241"/>
      <sheetData sheetId="242"/>
      <sheetData sheetId="243"/>
      <sheetData sheetId="244"/>
      <sheetData sheetId="245"/>
      <sheetData sheetId="246"/>
      <sheetData sheetId="247"/>
      <sheetData sheetId="248"/>
      <sheetData sheetId="249"/>
      <sheetData sheetId="250"/>
      <sheetData sheetId="251"/>
      <sheetData sheetId="252"/>
      <sheetData sheetId="253"/>
      <sheetData sheetId="254"/>
      <sheetData sheetId="255"/>
      <sheetData sheetId="256"/>
      <sheetData sheetId="257"/>
      <sheetData sheetId="258"/>
      <sheetData sheetId="259"/>
      <sheetData sheetId="260"/>
      <sheetData sheetId="261"/>
      <sheetData sheetId="262"/>
      <sheetData sheetId="263"/>
      <sheetData sheetId="264"/>
      <sheetData sheetId="265"/>
      <sheetData sheetId="266"/>
      <sheetData sheetId="267"/>
      <sheetData sheetId="268"/>
      <sheetData sheetId="269"/>
      <sheetData sheetId="270"/>
      <sheetData sheetId="271"/>
      <sheetData sheetId="272"/>
      <sheetData sheetId="273"/>
      <sheetData sheetId="274"/>
      <sheetData sheetId="275"/>
      <sheetData sheetId="276"/>
      <sheetData sheetId="277"/>
      <sheetData sheetId="278"/>
      <sheetData sheetId="279"/>
      <sheetData sheetId="280"/>
      <sheetData sheetId="281"/>
      <sheetData sheetId="282"/>
      <sheetData sheetId="283"/>
      <sheetData sheetId="284"/>
      <sheetData sheetId="285"/>
      <sheetData sheetId="286"/>
      <sheetData sheetId="287"/>
      <sheetData sheetId="288"/>
      <sheetData sheetId="289"/>
      <sheetData sheetId="290"/>
      <sheetData sheetId="291"/>
      <sheetData sheetId="292"/>
      <sheetData sheetId="293"/>
      <sheetData sheetId="294"/>
      <sheetData sheetId="295"/>
      <sheetData sheetId="296"/>
      <sheetData sheetId="297"/>
      <sheetData sheetId="298"/>
      <sheetData sheetId="299"/>
      <sheetData sheetId="300"/>
      <sheetData sheetId="301"/>
      <sheetData sheetId="302"/>
      <sheetData sheetId="303"/>
      <sheetData sheetId="304"/>
      <sheetData sheetId="305"/>
      <sheetData sheetId="306"/>
      <sheetData sheetId="307"/>
      <sheetData sheetId="308"/>
      <sheetData sheetId="309"/>
      <sheetData sheetId="310"/>
      <sheetData sheetId="311"/>
      <sheetData sheetId="312"/>
      <sheetData sheetId="313"/>
      <sheetData sheetId="314"/>
      <sheetData sheetId="315"/>
      <sheetData sheetId="316"/>
      <sheetData sheetId="317"/>
      <sheetData sheetId="318"/>
      <sheetData sheetId="319"/>
      <sheetData sheetId="320"/>
      <sheetData sheetId="321"/>
      <sheetData sheetId="322"/>
      <sheetData sheetId="323"/>
      <sheetData sheetId="324"/>
      <sheetData sheetId="325"/>
      <sheetData sheetId="326"/>
      <sheetData sheetId="327"/>
      <sheetData sheetId="328"/>
      <sheetData sheetId="329"/>
      <sheetData sheetId="330"/>
      <sheetData sheetId="331"/>
      <sheetData sheetId="332"/>
      <sheetData sheetId="333"/>
      <sheetData sheetId="334"/>
      <sheetData sheetId="335"/>
      <sheetData sheetId="336"/>
      <sheetData sheetId="337"/>
      <sheetData sheetId="338"/>
      <sheetData sheetId="339"/>
      <sheetData sheetId="340"/>
      <sheetData sheetId="341"/>
      <sheetData sheetId="342"/>
      <sheetData sheetId="343"/>
      <sheetData sheetId="344"/>
      <sheetData sheetId="345"/>
      <sheetData sheetId="346"/>
      <sheetData sheetId="347"/>
      <sheetData sheetId="348"/>
      <sheetData sheetId="349"/>
      <sheetData sheetId="350"/>
      <sheetData sheetId="351"/>
      <sheetData sheetId="352"/>
      <sheetData sheetId="353"/>
      <sheetData sheetId="354"/>
      <sheetData sheetId="355"/>
      <sheetData sheetId="356"/>
      <sheetData sheetId="357"/>
      <sheetData sheetId="358"/>
      <sheetData sheetId="359"/>
      <sheetData sheetId="360"/>
      <sheetData sheetId="361"/>
      <sheetData sheetId="362"/>
      <sheetData sheetId="363"/>
      <sheetData sheetId="364"/>
      <sheetData sheetId="365"/>
      <sheetData sheetId="366"/>
      <sheetData sheetId="367"/>
      <sheetData sheetId="368"/>
      <sheetData sheetId="369"/>
      <sheetData sheetId="370"/>
      <sheetData sheetId="371"/>
      <sheetData sheetId="372"/>
      <sheetData sheetId="373"/>
      <sheetData sheetId="374"/>
      <sheetData sheetId="375"/>
      <sheetData sheetId="376"/>
      <sheetData sheetId="377"/>
      <sheetData sheetId="378"/>
      <sheetData sheetId="379"/>
      <sheetData sheetId="380"/>
      <sheetData sheetId="381"/>
      <sheetData sheetId="382"/>
      <sheetData sheetId="383"/>
      <sheetData sheetId="384"/>
      <sheetData sheetId="385"/>
      <sheetData sheetId="386"/>
      <sheetData sheetId="387"/>
      <sheetData sheetId="388"/>
      <sheetData sheetId="389"/>
      <sheetData sheetId="390"/>
      <sheetData sheetId="391"/>
      <sheetData sheetId="392"/>
      <sheetData sheetId="393"/>
      <sheetData sheetId="394"/>
      <sheetData sheetId="395"/>
      <sheetData sheetId="396"/>
      <sheetData sheetId="397"/>
      <sheetData sheetId="398"/>
      <sheetData sheetId="399"/>
      <sheetData sheetId="400"/>
      <sheetData sheetId="401"/>
      <sheetData sheetId="402"/>
      <sheetData sheetId="403"/>
      <sheetData sheetId="404"/>
      <sheetData sheetId="405"/>
      <sheetData sheetId="406"/>
      <sheetData sheetId="407"/>
      <sheetData sheetId="408"/>
      <sheetData sheetId="409"/>
      <sheetData sheetId="410"/>
      <sheetData sheetId="411"/>
      <sheetData sheetId="412"/>
      <sheetData sheetId="413"/>
      <sheetData sheetId="414"/>
      <sheetData sheetId="415"/>
      <sheetData sheetId="416"/>
      <sheetData sheetId="417"/>
      <sheetData sheetId="418"/>
      <sheetData sheetId="419"/>
      <sheetData sheetId="420"/>
      <sheetData sheetId="421"/>
      <sheetData sheetId="422"/>
      <sheetData sheetId="423"/>
      <sheetData sheetId="424"/>
      <sheetData sheetId="425"/>
      <sheetData sheetId="426"/>
      <sheetData sheetId="427"/>
      <sheetData sheetId="428"/>
      <sheetData sheetId="429"/>
      <sheetData sheetId="430"/>
      <sheetData sheetId="431"/>
      <sheetData sheetId="432"/>
      <sheetData sheetId="433"/>
      <sheetData sheetId="434"/>
      <sheetData sheetId="435"/>
      <sheetData sheetId="436"/>
      <sheetData sheetId="437"/>
      <sheetData sheetId="438"/>
      <sheetData sheetId="439"/>
      <sheetData sheetId="440"/>
      <sheetData sheetId="441"/>
      <sheetData sheetId="442"/>
      <sheetData sheetId="443"/>
      <sheetData sheetId="444"/>
      <sheetData sheetId="445"/>
      <sheetData sheetId="446"/>
      <sheetData sheetId="447"/>
      <sheetData sheetId="448"/>
      <sheetData sheetId="449"/>
      <sheetData sheetId="450"/>
      <sheetData sheetId="451"/>
      <sheetData sheetId="452"/>
      <sheetData sheetId="453"/>
      <sheetData sheetId="454"/>
      <sheetData sheetId="455"/>
      <sheetData sheetId="456"/>
      <sheetData sheetId="457"/>
      <sheetData sheetId="458"/>
      <sheetData sheetId="459"/>
      <sheetData sheetId="460"/>
      <sheetData sheetId="461"/>
      <sheetData sheetId="462"/>
      <sheetData sheetId="463"/>
      <sheetData sheetId="464"/>
      <sheetData sheetId="465"/>
      <sheetData sheetId="466"/>
      <sheetData sheetId="467"/>
      <sheetData sheetId="468"/>
      <sheetData sheetId="469"/>
      <sheetData sheetId="470"/>
      <sheetData sheetId="471"/>
      <sheetData sheetId="472"/>
      <sheetData sheetId="473"/>
      <sheetData sheetId="474"/>
      <sheetData sheetId="475"/>
      <sheetData sheetId="476"/>
      <sheetData sheetId="477"/>
      <sheetData sheetId="478"/>
      <sheetData sheetId="479"/>
      <sheetData sheetId="480"/>
      <sheetData sheetId="481"/>
      <sheetData sheetId="482"/>
      <sheetData sheetId="483"/>
      <sheetData sheetId="484"/>
      <sheetData sheetId="485"/>
      <sheetData sheetId="486"/>
      <sheetData sheetId="487"/>
      <sheetData sheetId="488"/>
      <sheetData sheetId="489"/>
      <sheetData sheetId="490"/>
      <sheetData sheetId="491"/>
      <sheetData sheetId="492"/>
      <sheetData sheetId="493"/>
      <sheetData sheetId="494"/>
      <sheetData sheetId="495"/>
      <sheetData sheetId="496"/>
      <sheetData sheetId="497"/>
      <sheetData sheetId="498"/>
      <sheetData sheetId="499"/>
      <sheetData sheetId="500"/>
      <sheetData sheetId="501"/>
      <sheetData sheetId="502"/>
      <sheetData sheetId="503"/>
      <sheetData sheetId="504"/>
      <sheetData sheetId="505"/>
      <sheetData sheetId="506"/>
      <sheetData sheetId="507"/>
      <sheetData sheetId="508"/>
      <sheetData sheetId="509"/>
      <sheetData sheetId="510"/>
      <sheetData sheetId="511"/>
      <sheetData sheetId="512"/>
      <sheetData sheetId="513"/>
      <sheetData sheetId="514"/>
      <sheetData sheetId="515"/>
      <sheetData sheetId="516"/>
      <sheetData sheetId="517"/>
      <sheetData sheetId="518"/>
      <sheetData sheetId="519"/>
      <sheetData sheetId="520"/>
      <sheetData sheetId="521"/>
      <sheetData sheetId="522"/>
      <sheetData sheetId="523"/>
      <sheetData sheetId="524"/>
      <sheetData sheetId="525"/>
      <sheetData sheetId="526"/>
      <sheetData sheetId="527"/>
      <sheetData sheetId="528"/>
      <sheetData sheetId="529"/>
      <sheetData sheetId="530"/>
      <sheetData sheetId="531"/>
      <sheetData sheetId="532"/>
      <sheetData sheetId="533"/>
      <sheetData sheetId="534"/>
      <sheetData sheetId="535"/>
      <sheetData sheetId="536"/>
      <sheetData sheetId="537"/>
      <sheetData sheetId="538"/>
      <sheetData sheetId="539"/>
      <sheetData sheetId="540"/>
      <sheetData sheetId="541"/>
      <sheetData sheetId="542"/>
      <sheetData sheetId="543"/>
      <sheetData sheetId="544"/>
      <sheetData sheetId="545"/>
      <sheetData sheetId="546"/>
      <sheetData sheetId="547"/>
      <sheetData sheetId="548"/>
      <sheetData sheetId="549"/>
      <sheetData sheetId="550"/>
      <sheetData sheetId="551"/>
      <sheetData sheetId="552"/>
      <sheetData sheetId="553"/>
      <sheetData sheetId="554"/>
      <sheetData sheetId="555"/>
      <sheetData sheetId="556"/>
      <sheetData sheetId="557"/>
      <sheetData sheetId="558"/>
      <sheetData sheetId="559"/>
      <sheetData sheetId="560"/>
      <sheetData sheetId="561"/>
      <sheetData sheetId="562"/>
      <sheetData sheetId="563"/>
      <sheetData sheetId="564"/>
      <sheetData sheetId="565"/>
      <sheetData sheetId="566"/>
      <sheetData sheetId="567"/>
      <sheetData sheetId="568"/>
      <sheetData sheetId="569"/>
      <sheetData sheetId="570"/>
      <sheetData sheetId="571"/>
      <sheetData sheetId="572"/>
      <sheetData sheetId="573"/>
      <sheetData sheetId="574"/>
      <sheetData sheetId="575"/>
      <sheetData sheetId="576"/>
      <sheetData sheetId="577"/>
      <sheetData sheetId="578"/>
      <sheetData sheetId="579"/>
      <sheetData sheetId="580"/>
      <sheetData sheetId="581"/>
      <sheetData sheetId="582"/>
      <sheetData sheetId="583"/>
      <sheetData sheetId="584"/>
      <sheetData sheetId="585"/>
      <sheetData sheetId="586"/>
      <sheetData sheetId="587"/>
      <sheetData sheetId="588"/>
      <sheetData sheetId="589"/>
      <sheetData sheetId="590"/>
      <sheetData sheetId="591"/>
      <sheetData sheetId="592"/>
      <sheetData sheetId="593"/>
      <sheetData sheetId="594"/>
      <sheetData sheetId="595"/>
      <sheetData sheetId="596"/>
      <sheetData sheetId="597"/>
      <sheetData sheetId="598"/>
      <sheetData sheetId="599"/>
      <sheetData sheetId="600"/>
      <sheetData sheetId="601"/>
      <sheetData sheetId="602"/>
      <sheetData sheetId="603"/>
      <sheetData sheetId="604"/>
      <sheetData sheetId="605"/>
      <sheetData sheetId="606"/>
      <sheetData sheetId="607"/>
      <sheetData sheetId="608"/>
      <sheetData sheetId="609"/>
      <sheetData sheetId="610"/>
      <sheetData sheetId="611"/>
      <sheetData sheetId="612"/>
      <sheetData sheetId="613"/>
      <sheetData sheetId="614"/>
      <sheetData sheetId="615"/>
      <sheetData sheetId="616"/>
      <sheetData sheetId="617"/>
      <sheetData sheetId="618"/>
      <sheetData sheetId="619"/>
      <sheetData sheetId="620"/>
      <sheetData sheetId="621"/>
      <sheetData sheetId="622"/>
      <sheetData sheetId="623"/>
      <sheetData sheetId="624"/>
      <sheetData sheetId="625"/>
      <sheetData sheetId="626"/>
      <sheetData sheetId="627"/>
      <sheetData sheetId="628"/>
      <sheetData sheetId="629"/>
      <sheetData sheetId="630"/>
      <sheetData sheetId="631"/>
      <sheetData sheetId="632"/>
      <sheetData sheetId="633"/>
      <sheetData sheetId="634"/>
      <sheetData sheetId="635"/>
      <sheetData sheetId="636"/>
      <sheetData sheetId="637"/>
      <sheetData sheetId="638"/>
      <sheetData sheetId="639"/>
      <sheetData sheetId="640"/>
      <sheetData sheetId="641"/>
      <sheetData sheetId="642"/>
      <sheetData sheetId="643"/>
      <sheetData sheetId="644"/>
      <sheetData sheetId="645"/>
      <sheetData sheetId="646"/>
      <sheetData sheetId="647"/>
      <sheetData sheetId="648"/>
      <sheetData sheetId="649"/>
      <sheetData sheetId="650"/>
      <sheetData sheetId="651"/>
      <sheetData sheetId="652"/>
      <sheetData sheetId="653"/>
      <sheetData sheetId="654"/>
      <sheetData sheetId="655"/>
      <sheetData sheetId="656"/>
      <sheetData sheetId="657"/>
      <sheetData sheetId="658"/>
      <sheetData sheetId="659"/>
      <sheetData sheetId="660"/>
      <sheetData sheetId="661"/>
      <sheetData sheetId="662"/>
      <sheetData sheetId="663"/>
      <sheetData sheetId="664"/>
      <sheetData sheetId="665"/>
      <sheetData sheetId="666"/>
      <sheetData sheetId="667"/>
      <sheetData sheetId="668"/>
      <sheetData sheetId="669"/>
      <sheetData sheetId="670"/>
      <sheetData sheetId="671"/>
      <sheetData sheetId="672"/>
      <sheetData sheetId="673"/>
      <sheetData sheetId="674"/>
      <sheetData sheetId="675"/>
      <sheetData sheetId="676"/>
      <sheetData sheetId="677"/>
      <sheetData sheetId="678"/>
      <sheetData sheetId="679"/>
      <sheetData sheetId="680"/>
      <sheetData sheetId="681"/>
      <sheetData sheetId="682"/>
      <sheetData sheetId="683"/>
      <sheetData sheetId="684"/>
      <sheetData sheetId="685"/>
      <sheetData sheetId="686"/>
      <sheetData sheetId="687"/>
      <sheetData sheetId="688"/>
      <sheetData sheetId="689"/>
      <sheetData sheetId="690"/>
      <sheetData sheetId="691"/>
      <sheetData sheetId="692"/>
      <sheetData sheetId="693"/>
      <sheetData sheetId="694"/>
      <sheetData sheetId="695"/>
      <sheetData sheetId="696"/>
      <sheetData sheetId="697"/>
      <sheetData sheetId="698"/>
      <sheetData sheetId="699"/>
      <sheetData sheetId="700"/>
      <sheetData sheetId="701"/>
      <sheetData sheetId="702"/>
      <sheetData sheetId="703"/>
      <sheetData sheetId="704"/>
      <sheetData sheetId="705"/>
      <sheetData sheetId="706"/>
      <sheetData sheetId="707"/>
      <sheetData sheetId="708"/>
      <sheetData sheetId="709"/>
      <sheetData sheetId="710"/>
      <sheetData sheetId="711"/>
      <sheetData sheetId="712"/>
      <sheetData sheetId="713"/>
      <sheetData sheetId="714"/>
      <sheetData sheetId="715"/>
      <sheetData sheetId="716"/>
      <sheetData sheetId="717"/>
      <sheetData sheetId="718"/>
      <sheetData sheetId="719"/>
      <sheetData sheetId="720"/>
      <sheetData sheetId="721"/>
      <sheetData sheetId="722"/>
      <sheetData sheetId="723"/>
      <sheetData sheetId="724"/>
      <sheetData sheetId="725"/>
      <sheetData sheetId="726"/>
      <sheetData sheetId="727"/>
      <sheetData sheetId="728"/>
      <sheetData sheetId="729"/>
      <sheetData sheetId="730"/>
      <sheetData sheetId="731"/>
      <sheetData sheetId="732"/>
      <sheetData sheetId="733"/>
      <sheetData sheetId="734"/>
      <sheetData sheetId="735"/>
      <sheetData sheetId="736"/>
      <sheetData sheetId="737"/>
      <sheetData sheetId="738"/>
      <sheetData sheetId="739"/>
      <sheetData sheetId="740"/>
      <sheetData sheetId="741"/>
      <sheetData sheetId="742"/>
      <sheetData sheetId="743"/>
      <sheetData sheetId="744"/>
      <sheetData sheetId="745"/>
      <sheetData sheetId="746"/>
      <sheetData sheetId="747"/>
      <sheetData sheetId="748"/>
      <sheetData sheetId="749"/>
      <sheetData sheetId="750"/>
      <sheetData sheetId="751"/>
      <sheetData sheetId="752"/>
      <sheetData sheetId="753"/>
      <sheetData sheetId="754"/>
      <sheetData sheetId="755"/>
      <sheetData sheetId="756"/>
      <sheetData sheetId="757"/>
      <sheetData sheetId="758"/>
      <sheetData sheetId="759"/>
      <sheetData sheetId="760"/>
      <sheetData sheetId="761"/>
      <sheetData sheetId="762"/>
      <sheetData sheetId="763"/>
      <sheetData sheetId="764"/>
      <sheetData sheetId="765"/>
      <sheetData sheetId="766"/>
      <sheetData sheetId="767"/>
      <sheetData sheetId="768"/>
      <sheetData sheetId="769"/>
      <sheetData sheetId="770"/>
      <sheetData sheetId="771"/>
      <sheetData sheetId="772"/>
      <sheetData sheetId="773"/>
      <sheetData sheetId="774"/>
      <sheetData sheetId="775"/>
      <sheetData sheetId="776"/>
      <sheetData sheetId="777"/>
      <sheetData sheetId="778"/>
      <sheetData sheetId="779"/>
      <sheetData sheetId="780"/>
      <sheetData sheetId="781"/>
      <sheetData sheetId="782"/>
      <sheetData sheetId="783"/>
      <sheetData sheetId="784"/>
      <sheetData sheetId="785"/>
      <sheetData sheetId="786"/>
      <sheetData sheetId="787"/>
      <sheetData sheetId="788"/>
      <sheetData sheetId="789"/>
      <sheetData sheetId="790"/>
      <sheetData sheetId="791"/>
      <sheetData sheetId="792"/>
      <sheetData sheetId="793"/>
      <sheetData sheetId="794"/>
      <sheetData sheetId="795"/>
      <sheetData sheetId="796"/>
      <sheetData sheetId="797"/>
      <sheetData sheetId="798"/>
      <sheetData sheetId="799"/>
      <sheetData sheetId="800"/>
      <sheetData sheetId="801"/>
      <sheetData sheetId="802"/>
      <sheetData sheetId="803"/>
      <sheetData sheetId="804"/>
      <sheetData sheetId="805"/>
      <sheetData sheetId="806"/>
      <sheetData sheetId="807"/>
      <sheetData sheetId="808"/>
      <sheetData sheetId="809"/>
      <sheetData sheetId="810"/>
      <sheetData sheetId="811"/>
      <sheetData sheetId="812"/>
      <sheetData sheetId="813"/>
      <sheetData sheetId="814"/>
      <sheetData sheetId="815"/>
      <sheetData sheetId="816"/>
      <sheetData sheetId="817"/>
      <sheetData sheetId="818"/>
      <sheetData sheetId="819"/>
      <sheetData sheetId="820"/>
      <sheetData sheetId="821"/>
      <sheetData sheetId="822"/>
      <sheetData sheetId="823"/>
      <sheetData sheetId="824"/>
      <sheetData sheetId="825"/>
      <sheetData sheetId="826"/>
      <sheetData sheetId="827"/>
      <sheetData sheetId="828"/>
      <sheetData sheetId="829"/>
      <sheetData sheetId="830"/>
      <sheetData sheetId="831"/>
      <sheetData sheetId="832"/>
      <sheetData sheetId="833"/>
      <sheetData sheetId="834"/>
      <sheetData sheetId="835"/>
      <sheetData sheetId="836"/>
      <sheetData sheetId="837"/>
      <sheetData sheetId="838"/>
      <sheetData sheetId="839"/>
      <sheetData sheetId="840"/>
      <sheetData sheetId="841"/>
      <sheetData sheetId="842"/>
      <sheetData sheetId="843"/>
      <sheetData sheetId="844"/>
      <sheetData sheetId="845"/>
      <sheetData sheetId="846"/>
      <sheetData sheetId="847"/>
      <sheetData sheetId="848"/>
      <sheetData sheetId="849"/>
      <sheetData sheetId="850"/>
      <sheetData sheetId="851"/>
      <sheetData sheetId="852"/>
      <sheetData sheetId="853"/>
      <sheetData sheetId="854"/>
      <sheetData sheetId="855"/>
      <sheetData sheetId="856"/>
      <sheetData sheetId="857"/>
      <sheetData sheetId="858"/>
      <sheetData sheetId="859"/>
      <sheetData sheetId="860"/>
      <sheetData sheetId="861"/>
      <sheetData sheetId="862"/>
      <sheetData sheetId="863"/>
      <sheetData sheetId="864"/>
      <sheetData sheetId="865"/>
      <sheetData sheetId="866"/>
      <sheetData sheetId="867"/>
      <sheetData sheetId="868"/>
      <sheetData sheetId="869"/>
      <sheetData sheetId="870"/>
      <sheetData sheetId="871"/>
      <sheetData sheetId="872"/>
      <sheetData sheetId="873"/>
      <sheetData sheetId="874"/>
      <sheetData sheetId="875"/>
      <sheetData sheetId="876"/>
      <sheetData sheetId="877"/>
      <sheetData sheetId="878"/>
      <sheetData sheetId="879"/>
      <sheetData sheetId="880"/>
      <sheetData sheetId="881"/>
      <sheetData sheetId="882"/>
      <sheetData sheetId="883"/>
      <sheetData sheetId="884"/>
      <sheetData sheetId="885"/>
      <sheetData sheetId="886"/>
      <sheetData sheetId="887"/>
      <sheetData sheetId="888"/>
      <sheetData sheetId="889"/>
      <sheetData sheetId="890"/>
      <sheetData sheetId="891"/>
      <sheetData sheetId="892"/>
      <sheetData sheetId="893"/>
      <sheetData sheetId="894"/>
      <sheetData sheetId="895"/>
      <sheetData sheetId="896"/>
      <sheetData sheetId="897"/>
      <sheetData sheetId="898"/>
      <sheetData sheetId="899"/>
      <sheetData sheetId="900"/>
      <sheetData sheetId="901"/>
      <sheetData sheetId="902"/>
      <sheetData sheetId="903"/>
      <sheetData sheetId="904"/>
      <sheetData sheetId="905"/>
      <sheetData sheetId="906"/>
      <sheetData sheetId="907"/>
      <sheetData sheetId="908"/>
      <sheetData sheetId="909"/>
      <sheetData sheetId="910"/>
      <sheetData sheetId="911"/>
      <sheetData sheetId="912"/>
      <sheetData sheetId="913"/>
      <sheetData sheetId="914"/>
      <sheetData sheetId="915"/>
      <sheetData sheetId="916"/>
      <sheetData sheetId="917"/>
      <sheetData sheetId="918"/>
      <sheetData sheetId="919"/>
      <sheetData sheetId="920"/>
      <sheetData sheetId="921"/>
      <sheetData sheetId="922"/>
      <sheetData sheetId="923"/>
      <sheetData sheetId="924"/>
      <sheetData sheetId="925"/>
      <sheetData sheetId="926"/>
      <sheetData sheetId="927"/>
      <sheetData sheetId="928"/>
      <sheetData sheetId="929"/>
      <sheetData sheetId="930"/>
      <sheetData sheetId="931"/>
      <sheetData sheetId="932"/>
      <sheetData sheetId="933"/>
      <sheetData sheetId="934"/>
      <sheetData sheetId="935"/>
      <sheetData sheetId="936"/>
      <sheetData sheetId="937"/>
      <sheetData sheetId="938"/>
      <sheetData sheetId="939"/>
      <sheetData sheetId="940"/>
      <sheetData sheetId="941"/>
      <sheetData sheetId="942"/>
      <sheetData sheetId="943"/>
      <sheetData sheetId="944"/>
      <sheetData sheetId="945"/>
      <sheetData sheetId="946"/>
      <sheetData sheetId="947"/>
      <sheetData sheetId="948"/>
      <sheetData sheetId="949"/>
      <sheetData sheetId="950"/>
      <sheetData sheetId="951"/>
      <sheetData sheetId="952"/>
      <sheetData sheetId="953"/>
      <sheetData sheetId="954"/>
      <sheetData sheetId="955"/>
      <sheetData sheetId="956"/>
      <sheetData sheetId="957"/>
      <sheetData sheetId="958"/>
      <sheetData sheetId="959"/>
      <sheetData sheetId="960"/>
      <sheetData sheetId="961"/>
      <sheetData sheetId="962"/>
      <sheetData sheetId="963"/>
      <sheetData sheetId="964"/>
      <sheetData sheetId="965"/>
      <sheetData sheetId="966"/>
      <sheetData sheetId="967"/>
      <sheetData sheetId="968"/>
      <sheetData sheetId="969"/>
      <sheetData sheetId="970"/>
      <sheetData sheetId="971"/>
      <sheetData sheetId="972"/>
      <sheetData sheetId="973"/>
      <sheetData sheetId="974"/>
      <sheetData sheetId="975"/>
      <sheetData sheetId="976"/>
      <sheetData sheetId="977"/>
      <sheetData sheetId="978"/>
      <sheetData sheetId="979"/>
      <sheetData sheetId="980"/>
      <sheetData sheetId="981"/>
      <sheetData sheetId="982"/>
      <sheetData sheetId="983"/>
      <sheetData sheetId="984"/>
      <sheetData sheetId="985"/>
      <sheetData sheetId="986"/>
      <sheetData sheetId="987"/>
      <sheetData sheetId="988"/>
      <sheetData sheetId="989"/>
      <sheetData sheetId="990"/>
      <sheetData sheetId="991"/>
      <sheetData sheetId="992"/>
      <sheetData sheetId="993"/>
      <sheetData sheetId="994"/>
      <sheetData sheetId="995"/>
      <sheetData sheetId="996"/>
      <sheetData sheetId="997"/>
      <sheetData sheetId="998"/>
      <sheetData sheetId="999"/>
      <sheetData sheetId="1000"/>
      <sheetData sheetId="1001"/>
      <sheetData sheetId="1002"/>
      <sheetData sheetId="1003"/>
      <sheetData sheetId="1004"/>
      <sheetData sheetId="1005"/>
      <sheetData sheetId="1006"/>
      <sheetData sheetId="1007"/>
      <sheetData sheetId="1008"/>
      <sheetData sheetId="1009"/>
      <sheetData sheetId="1010"/>
      <sheetData sheetId="1011"/>
      <sheetData sheetId="1012"/>
      <sheetData sheetId="1013"/>
      <sheetData sheetId="1014"/>
      <sheetData sheetId="1015"/>
      <sheetData sheetId="1016"/>
      <sheetData sheetId="1017"/>
      <sheetData sheetId="1018"/>
      <sheetData sheetId="1019"/>
      <sheetData sheetId="1020"/>
      <sheetData sheetId="1021"/>
      <sheetData sheetId="1022"/>
      <sheetData sheetId="1023"/>
      <sheetData sheetId="1024"/>
      <sheetData sheetId="1025"/>
      <sheetData sheetId="1026"/>
      <sheetData sheetId="1027"/>
      <sheetData sheetId="1028"/>
      <sheetData sheetId="1029"/>
      <sheetData sheetId="1030"/>
      <sheetData sheetId="1031"/>
      <sheetData sheetId="1032"/>
      <sheetData sheetId="1033"/>
      <sheetData sheetId="1034"/>
      <sheetData sheetId="1035"/>
      <sheetData sheetId="1036"/>
      <sheetData sheetId="1037"/>
      <sheetData sheetId="1038"/>
      <sheetData sheetId="1039"/>
      <sheetData sheetId="1040"/>
      <sheetData sheetId="1041"/>
      <sheetData sheetId="1042"/>
      <sheetData sheetId="1043"/>
      <sheetData sheetId="1044"/>
      <sheetData sheetId="1045"/>
      <sheetData sheetId="1046"/>
      <sheetData sheetId="1047"/>
      <sheetData sheetId="1048"/>
      <sheetData sheetId="1049"/>
      <sheetData sheetId="1050"/>
      <sheetData sheetId="1051"/>
      <sheetData sheetId="1052"/>
      <sheetData sheetId="1053"/>
      <sheetData sheetId="1054"/>
      <sheetData sheetId="1055"/>
      <sheetData sheetId="1056"/>
      <sheetData sheetId="1057"/>
      <sheetData sheetId="1058"/>
      <sheetData sheetId="1059"/>
      <sheetData sheetId="1060"/>
      <sheetData sheetId="1061"/>
      <sheetData sheetId="1062"/>
      <sheetData sheetId="1063"/>
      <sheetData sheetId="1064"/>
      <sheetData sheetId="1065"/>
      <sheetData sheetId="1066"/>
      <sheetData sheetId="1067"/>
      <sheetData sheetId="1068"/>
      <sheetData sheetId="1069"/>
      <sheetData sheetId="1070"/>
      <sheetData sheetId="1071"/>
      <sheetData sheetId="1072"/>
      <sheetData sheetId="1073"/>
      <sheetData sheetId="1074"/>
      <sheetData sheetId="1075"/>
      <sheetData sheetId="1076"/>
      <sheetData sheetId="1077"/>
      <sheetData sheetId="1078"/>
      <sheetData sheetId="1079"/>
      <sheetData sheetId="1080"/>
      <sheetData sheetId="1081"/>
      <sheetData sheetId="1082"/>
      <sheetData sheetId="1083"/>
      <sheetData sheetId="1084"/>
      <sheetData sheetId="1085"/>
      <sheetData sheetId="1086"/>
      <sheetData sheetId="1087"/>
      <sheetData sheetId="1088"/>
      <sheetData sheetId="1089"/>
      <sheetData sheetId="1090"/>
      <sheetData sheetId="1091"/>
      <sheetData sheetId="1092"/>
      <sheetData sheetId="1093"/>
      <sheetData sheetId="1094"/>
      <sheetData sheetId="1095"/>
      <sheetData sheetId="1096"/>
      <sheetData sheetId="1097"/>
      <sheetData sheetId="1098"/>
      <sheetData sheetId="1099"/>
      <sheetData sheetId="1100"/>
      <sheetData sheetId="1101"/>
      <sheetData sheetId="1102"/>
      <sheetData sheetId="1103"/>
      <sheetData sheetId="1104"/>
      <sheetData sheetId="1105"/>
      <sheetData sheetId="1106"/>
      <sheetData sheetId="1107"/>
      <sheetData sheetId="1108"/>
      <sheetData sheetId="1109"/>
      <sheetData sheetId="1110"/>
      <sheetData sheetId="1111"/>
      <sheetData sheetId="1112"/>
      <sheetData sheetId="1113"/>
      <sheetData sheetId="1114"/>
      <sheetData sheetId="1115"/>
      <sheetData sheetId="1116"/>
      <sheetData sheetId="1117"/>
      <sheetData sheetId="1118"/>
      <sheetData sheetId="1119"/>
      <sheetData sheetId="1120"/>
      <sheetData sheetId="1121"/>
      <sheetData sheetId="1122"/>
      <sheetData sheetId="1123"/>
      <sheetData sheetId="1124"/>
      <sheetData sheetId="1125"/>
      <sheetData sheetId="1126"/>
      <sheetData sheetId="1127"/>
      <sheetData sheetId="1128"/>
      <sheetData sheetId="1129"/>
      <sheetData sheetId="1130"/>
      <sheetData sheetId="1131"/>
      <sheetData sheetId="1132"/>
      <sheetData sheetId="1133"/>
      <sheetData sheetId="1134"/>
      <sheetData sheetId="1135"/>
      <sheetData sheetId="1136"/>
      <sheetData sheetId="1137"/>
      <sheetData sheetId="1138"/>
      <sheetData sheetId="1139"/>
      <sheetData sheetId="1140"/>
      <sheetData sheetId="1141"/>
      <sheetData sheetId="1142"/>
      <sheetData sheetId="1143"/>
      <sheetData sheetId="1144"/>
      <sheetData sheetId="1145"/>
      <sheetData sheetId="1146"/>
      <sheetData sheetId="1147"/>
      <sheetData sheetId="1148"/>
      <sheetData sheetId="1149"/>
      <sheetData sheetId="1150"/>
      <sheetData sheetId="1151"/>
      <sheetData sheetId="1152"/>
      <sheetData sheetId="1153"/>
      <sheetData sheetId="1154"/>
      <sheetData sheetId="1155"/>
      <sheetData sheetId="1156"/>
    </sheetDataSet>
  </externalBook>
</externalLink>
</file>

<file path=xl/externalLinks/externalLink4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Oferta"/>
      <sheetName val="Listado Materiales"/>
    </sheetNames>
    <sheetDataSet>
      <sheetData sheetId="0" refreshError="1"/>
      <sheetData sheetId="1">
        <row r="7">
          <cell r="A7" t="str">
            <v>!!!!!!!!!!!!!!!!!!!!!!!!  CATEGORIA 6A !!!!!!!!!!!!!!!!!!!!!!!!</v>
          </cell>
        </row>
        <row r="8">
          <cell r="A8" t="str">
            <v>Patch Panel 24 Puertos, Cat 6a Herraje (No Incluye Jacks Marca Siemon) Ref: 19SITMPNL24</v>
          </cell>
        </row>
        <row r="9">
          <cell r="A9" t="str">
            <v>Patch Cord, Cat 6a Blindado 1 Mt Rojo Marca Siemon Ref: 19SIMC6AS01M03LB</v>
          </cell>
        </row>
        <row r="10">
          <cell r="A10" t="str">
            <v>Patch Cord, Cat 6a Blindado 1 Mt Azul Marca Siemon Ref: 19SIMC6AS01M03LB</v>
          </cell>
        </row>
        <row r="11">
          <cell r="A11" t="str">
            <v>Patch Cord, Cat 6a Blindado 1 Mt Gris Marca Siemon Ref: 19SIMC6AS01M03LB</v>
          </cell>
        </row>
        <row r="12">
          <cell r="A12" t="str">
            <v>Patch Cord, Cat 6a Blindado 2 Mt Rojo Marca Siemon Ref:19SIMC6AS02M03LB</v>
          </cell>
        </row>
        <row r="13">
          <cell r="A13" t="str">
            <v>Patch Cord, Cat 6a Blindado 2 Mt Azul Marca Siemon Ref:19SIMC6AS02M03LB</v>
          </cell>
        </row>
        <row r="14">
          <cell r="A14" t="str">
            <v>Patch Cord, Cat 6a Blindado 2 Mt Gris Marca Siemon Ref:19SIMC6AS02M03LB</v>
          </cell>
        </row>
        <row r="15">
          <cell r="A15" t="str">
            <v>Patch Cord, Cat 6a Blindado 3 Mt Rojo Marca Siemon Ref: 19SIMC6AS03M03LB</v>
          </cell>
        </row>
        <row r="16">
          <cell r="A16" t="str">
            <v>Patch Cord, Cat 6a Blindado 3 Mt Azul Marca Siemon Ref: 19SIMC6AS03M03LB</v>
          </cell>
        </row>
        <row r="17">
          <cell r="A17" t="str">
            <v>Patch Cord, Cat 6a Blindado 3 Mt Gris Marca Siemon Ref: 19SIMC6AS03M03LB</v>
          </cell>
        </row>
        <row r="18">
          <cell r="A18" t="str">
            <v>Cable F/Utp, Cat 6a, 4 Pares, Solido, Caja Por 305 Metros, Marca Siemon Ref: 19SC9A6R4A5</v>
          </cell>
        </row>
        <row r="19">
          <cell r="A19" t="str">
            <v>Toma Sencilla, Cat.6a, Tipo Max Plana, Color Blanco, Marca Siemon Ref:19SI10GMXFS</v>
          </cell>
        </row>
        <row r="20">
          <cell r="A20" t="str">
            <v>Toma Sencilla, Cat.6a, Tipo Max Angulada, Color Blanco, Marca Siemon Ref: 19SI10GMXS</v>
          </cell>
        </row>
        <row r="21">
          <cell r="A21" t="str">
            <v>Faceplate Para Dos Toma Tipo Max, Marca Siemon Ref: 19SI10GMXFPS0202B</v>
          </cell>
        </row>
        <row r="22">
          <cell r="A22" t="str">
            <v>Faceplate Para Cuatro Toma Tipo Max, Marca Siemon Ref: 10GMX-FPS04-02B</v>
          </cell>
        </row>
        <row r="23">
          <cell r="A23" t="str">
            <v>Espacio Libre Tipo Max, Color Negro, Bolsa Por 10 Und, Marca Siemon Ref: 19SIMXBL01</v>
          </cell>
        </row>
        <row r="24">
          <cell r="A24" t="str">
            <v>Espacio Libre Tipo Max, Color Blanco, Bolsa Por 10 Und, Marca Siemon Ref: 19SIMXBL02</v>
          </cell>
        </row>
        <row r="25">
          <cell r="A25" t="str">
            <v>!!!!!!!!!!!!!!!!!!!!!!!!  CATEGORIA 7 !!!!!!!!!!!!!!!!!!!!!!!!</v>
          </cell>
        </row>
        <row r="26">
          <cell r="A26" t="str">
            <v>Patch Panel 24 Puertos, Cat 6a Herraje (No Incluye Jacks Marca Siemon) Ref: 19SITMPNL24</v>
          </cell>
        </row>
        <row r="27">
          <cell r="A27" t="str">
            <v>Patch Cord 1 Par Tera A Rj11 1 Mt Negro Ref: 19SIT1U101MB01L</v>
          </cell>
        </row>
        <row r="28">
          <cell r="A28" t="str">
            <v>Patch Cord 1 Par Tera A Rj11 1 Mt Azul Ref: 19SIT1U101MB06L</v>
          </cell>
        </row>
        <row r="29">
          <cell r="A29" t="str">
            <v>Patch Cord 1 Par Tera A Rj11 2 Mt Negro Ref: 19SIT1U102MB01L</v>
          </cell>
        </row>
        <row r="30">
          <cell r="A30" t="str">
            <v>Patch Cord 1 Par Tera A Rj11 2 Mt Azul Ref: 19SIT1U102MB06L</v>
          </cell>
        </row>
        <row r="31">
          <cell r="A31" t="str">
            <v>Patch Cord 1 Par Tera A Rj11 3 Mt Negro Ref: 19SIT1U103MB01L</v>
          </cell>
        </row>
        <row r="32">
          <cell r="A32" t="str">
            <v>Patch Cord 1 Par Tera A Rj11 3 Mt Azul Ref: 19SIT1U103MB06L</v>
          </cell>
        </row>
        <row r="33">
          <cell r="A33" t="str">
            <v>Patch Cord 1 Par Tera A Rj11 5 Mt Negro Ref: 19SIT1U105MB01L</v>
          </cell>
        </row>
        <row r="34">
          <cell r="A34" t="str">
            <v>Patch Cord 1 Par Tera A Rj11 5 Mt Azul Ref: 19SIT1U105MB06L</v>
          </cell>
        </row>
        <row r="35">
          <cell r="A35" t="str">
            <v>Patch Cord 2 Pares Tera A Rj45 Cat 5e 1 Mt Blanco Ref: 19SIT2E201MB02L</v>
          </cell>
        </row>
        <row r="36">
          <cell r="A36" t="str">
            <v>Patch Cord 2 Pares Tera A Rj45 Cat 5e 1 Mt Rojo Ref: 19SIT2E201MB03L</v>
          </cell>
        </row>
        <row r="37">
          <cell r="A37" t="str">
            <v>Patch Cord 2 Pares Tera A Rj45 Cat 5e 1 Mt Azul Ref: 19SIT2E201MB06L</v>
          </cell>
        </row>
        <row r="38">
          <cell r="A38" t="str">
            <v>Patch Cord 2 Pares Tera A Rj45 Cat 5e 2 Mt Blanco Ref: 19SIT2E202MB02L</v>
          </cell>
        </row>
        <row r="39">
          <cell r="A39" t="str">
            <v>Patch Cord 2 Pares Tera A Rj45 Cat 5e 2 Mt Rojo Ref: 19SIT2E202MB03L</v>
          </cell>
        </row>
        <row r="40">
          <cell r="A40" t="str">
            <v>Patch Cord 2 Pares Tera A Rj45 Cat 5e 2 Mt Azul Ref: 19SIT2E202MB06L</v>
          </cell>
        </row>
        <row r="41">
          <cell r="A41" t="str">
            <v>Patch Cord 2 Pares Tera A Rj45 Cat 5e 3 Mt Blanco Ref: 19SIT2E203MB02L</v>
          </cell>
        </row>
        <row r="42">
          <cell r="A42" t="str">
            <v>Patch Cord 2 Pares Tera A Rj45 Cat 5e 3 Mt Rojo Ref: 19SIT2E203MB03L</v>
          </cell>
        </row>
        <row r="43">
          <cell r="A43" t="str">
            <v>Patch Cord 2 Pares Tera A Rj45 Cat 5e 3 Mt Azul Ref: 19SIT2E203MB06L</v>
          </cell>
        </row>
        <row r="44">
          <cell r="A44" t="str">
            <v>Patch Cord 2 Pares Tera A Rj45 Cat 5e 5 Mt Blanco Ref: 19SIT2E205MB02L</v>
          </cell>
        </row>
        <row r="45">
          <cell r="A45" t="str">
            <v>Patch Cord 2 Pares Tera A Rj45 Cat 5e 5 Mt Rojo Ref: 19SIT2E205MB03L</v>
          </cell>
        </row>
        <row r="46">
          <cell r="A46" t="str">
            <v>Patch Cord 2 Pares Tera A Rj45 Cat 5e 5 Mt Azul Ref: 19SIT2E205MB06L</v>
          </cell>
        </row>
        <row r="47">
          <cell r="A47" t="str">
            <v>Patch Cord 4 Pares Tera A Rj45 Cat 6/6a 1 Mt Ref: 19SIT4A01MB03L</v>
          </cell>
        </row>
        <row r="48">
          <cell r="A48" t="str">
            <v>Patch Cord 4 Pares Tera A Rj45 Cat 6/6a 1 Mt Ref: 19SIT4A01MB03L</v>
          </cell>
        </row>
        <row r="49">
          <cell r="A49" t="str">
            <v>Patch Cord 4 Pares Tera A Rj45 Cat 6/6a 1 Mt Ref: 19SIT4A01MB03L</v>
          </cell>
        </row>
        <row r="50">
          <cell r="A50" t="str">
            <v>Patch Cord 4 Pares Tera a Rj45 Cat 6/6a 2 Mt Ref: 19SIT4A02MB03L</v>
          </cell>
        </row>
        <row r="51">
          <cell r="A51" t="str">
            <v>Patch Cord 4 Pares Tera A Rj45 Cat 6/6a 3 Mt Ref: 19SIT4A03MB03L</v>
          </cell>
        </row>
        <row r="52">
          <cell r="A52" t="str">
            <v>Patch Cord 1 Par Tera A Pal Conector Lsoh 1 Mt Ref: 19SIT1VC01MB01L</v>
          </cell>
        </row>
        <row r="53">
          <cell r="A53" t="str">
            <v>Cable S/Ftp, Cat 7, 4 Pares, Caja Por 305 Metros, Marca Siemon Color Violeta Ref: 19SC9T7L4-E8</v>
          </cell>
        </row>
        <row r="54">
          <cell r="A54" t="str">
            <v xml:space="preserve">Cable S/Ftp, Cat 7a, 4 Pares,CMR, 1000Mhz, Caja Por 305 Metros, Marca Siemon Color Azul Ref: 9T7R4-E10-06-R1   </v>
          </cell>
        </row>
        <row r="55">
          <cell r="A55" t="str">
            <v xml:space="preserve">Toma Tera, Cat 7,Tipo Max , Color Negro, Marca Siemon Ref: 19SIT7F011 </v>
          </cell>
        </row>
        <row r="56">
          <cell r="A56" t="str">
            <v>Faceplate Para Una Toma Tipo Ct, Marca Siemon Ref: 19SICT2FP02B</v>
          </cell>
        </row>
        <row r="57">
          <cell r="A57" t="str">
            <v xml:space="preserve">Faceplate Para Dos Toma Tipo Ct, Marca Siemon Ref: 19SICT4FP02B </v>
          </cell>
        </row>
        <row r="58">
          <cell r="A58" t="str">
            <v xml:space="preserve">Espacio Libre Tipo Ct,Marca Siemon Ref: 19SICTBLNK02 </v>
          </cell>
        </row>
        <row r="59">
          <cell r="A59" t="str">
            <v xml:space="preserve">Adaptador Ct Angulado 1 Port Ref: 19SICTEMXA0102 </v>
          </cell>
        </row>
        <row r="60">
          <cell r="A60" t="str">
            <v>Adaptador Ct Angulado 2 Port Ref: 19SICTEMXA0202</v>
          </cell>
        </row>
        <row r="61">
          <cell r="A61" t="str">
            <v>!!!!!!!!!!!!!!!!!!!!!!!!  TELEFONIA !!!!!!!!!!!!!!!!!!!!!!!!</v>
          </cell>
        </row>
        <row r="62">
          <cell r="A62" t="str">
            <v>Patch Panel 24 Puertos, Cat 6, Con Organizador Posterior, Marca Siemon Ref: 19SIHD624</v>
          </cell>
        </row>
        <row r="63">
          <cell r="A63" t="str">
            <v>Patch Panel 48 Puertos, Cat 6, Con Organizador Posterior, Marca Siemon Ref: 19SIHD648</v>
          </cell>
        </row>
        <row r="64">
          <cell r="A64" t="str">
            <v xml:space="preserve">Patch Cord, Cat 6, 5 Ft, Con Bota, Marca Siemon Ref: 19SIMC68T0506B </v>
          </cell>
        </row>
        <row r="65">
          <cell r="A65" t="str">
            <v>Regleta Tipo S66, 100 Pares, Cat 5e, Sin Base, Marca Siemon Ref: 19SIM1-100</v>
          </cell>
        </row>
        <row r="66">
          <cell r="A66" t="str">
            <v>Regleta Tipo S66, 50 Pares, Cat 5e, Sin Base, Marca Siemon Ref: 19SIM150</v>
          </cell>
        </row>
        <row r="67">
          <cell r="A67" t="str">
            <v>Regleta Tipo S66, 25 Pares, Cat 5e, Sin Base, Marca Siemon Ref: 19SIM424</v>
          </cell>
        </row>
        <row r="68">
          <cell r="A68" t="str">
            <v>Base Para Regleta S66 De 25 Pares, Marca Siemon Ref: 19SIS89E</v>
          </cell>
        </row>
        <row r="69">
          <cell r="A69" t="str">
            <v>Base Para Regleta S66 De 50 Y 100 Pares, Marca Siemon Ref: 19SIS89D</v>
          </cell>
        </row>
        <row r="70">
          <cell r="A70" t="str">
            <v>Kit De Tierra De 6 Pares, Marca Siemon Ref: 19SIPG06</v>
          </cell>
        </row>
        <row r="71">
          <cell r="A71" t="str">
            <v>Kit De Tierra De 25 Pares, Marca Siemon Ref: 19SIPG25</v>
          </cell>
        </row>
        <row r="72">
          <cell r="A72" t="str">
            <v>Kit De Tierra De 50 Pares, Marca Siemon Ref: 19SIPG50</v>
          </cell>
        </row>
        <row r="73">
          <cell r="A73" t="str">
            <v>Pico Protector Pm-140, Marca Siemon Ref: 19SIPM140</v>
          </cell>
        </row>
        <row r="74">
          <cell r="A74" t="str">
            <v>Pico Protector Pm-180, Marca Siemon Ref: 19SIPM180</v>
          </cell>
        </row>
        <row r="75">
          <cell r="A75" t="str">
            <v>Pico Protector Pm-230, Para Linea Telefonica, Marca Siemon Ref: 19SIPM230</v>
          </cell>
        </row>
        <row r="76">
          <cell r="A76" t="str">
            <v>Fusible Para Picoprotector, .0.35a-600v, Marca Siemon Ref: 19SISF035</v>
          </cell>
        </row>
        <row r="77">
          <cell r="A77" t="str">
            <v>Tapa Para Regleta Tipo S66, 50 Y 100 Pares, Color Rojo, Marca Siemon Ref: 19SIMC4LH3</v>
          </cell>
        </row>
        <row r="78">
          <cell r="A78" t="str">
            <v>Tapa Para Regleta Tipo S66, 50 Y 100 Pares, Color Amarillo, Marca Siemon Ref: 19SIMC4LH5</v>
          </cell>
        </row>
        <row r="79">
          <cell r="A79" t="str">
            <v>Tapa Para Regleta Tipo S66, 50 Y 100 Pares, Color Azul, Marca Siemon Ref: 19SIMC4LH6</v>
          </cell>
        </row>
        <row r="80">
          <cell r="A80" t="str">
            <v>Clip De Puenteo Para Regleta Tipo S66, Color Rojo, Marca Siemon Ref: 19SISMBC23</v>
          </cell>
        </row>
        <row r="81">
          <cell r="A81" t="str">
            <v>Clip De Puenteo Para Regleta Tipo S66, Color Azul, Marca Siemon Ref: 19SISMBC26</v>
          </cell>
        </row>
        <row r="82">
          <cell r="A82" t="str">
            <v>Cable P Multipar 15 Pares - Exterior - 0.4 MM - Núcleo Relleno Marca Centelsa</v>
          </cell>
        </row>
        <row r="83">
          <cell r="A83" t="str">
            <v>Cable P Multipar 50 Pares - Exterior - 0.4 MM - Núcleo Seco Marca Centelsa</v>
          </cell>
        </row>
        <row r="84">
          <cell r="A84" t="str">
            <v>Cable P Multipar 50 Pares - Interior - 0.4 MM - Núcleo Seco Marca Centelsa</v>
          </cell>
        </row>
        <row r="85">
          <cell r="A85" t="str">
            <v>Caja Strip Telefónico 60x40x15</v>
          </cell>
        </row>
        <row r="86">
          <cell r="A86" t="str">
            <v>!!!!!!!!!!!!!!!!!!!!!!!!  FIBRA OPTICA !!!!!!!!!!!!!!!!!!!!!!!!</v>
          </cell>
        </row>
        <row r="87">
          <cell r="A87" t="str">
            <v>Bandeja de Fibra Deslizable, Con 3 Slots, Marca Siemon Ref: 19SIFCP3DWR</v>
          </cell>
        </row>
        <row r="88">
          <cell r="A88" t="str">
            <v>Bandeja de Fibra No Deslizable Con 3 Slots, Marca Siemon Ref: 19SIFCP3RACK</v>
          </cell>
        </row>
        <row r="89">
          <cell r="A89" t="str">
            <v>Modulo Con 6 Conectores SC Para Bandeja, Fo Monomodo, Marca Siemon  Ref: 19SIRICFSC601</v>
          </cell>
        </row>
        <row r="90">
          <cell r="A90" t="str">
            <v>Modulo Con 6 Conectores SC Para Bandeja, Fo Multimodo, Marca Siemon  Ref: 19SIRICFSC601</v>
          </cell>
        </row>
        <row r="91">
          <cell r="A91" t="str">
            <v>Modulo Con 8 Conectores SC Para Bandeja, Fo Monomodo, Marca Siemon  Ref: 19SIRICFSC801</v>
          </cell>
        </row>
        <row r="92">
          <cell r="A92" t="str">
            <v>Modulo Con 8 Conectores SC Para Bandeja, Fo Multimodo, Marca Siemon  Ref: 19SIRICFSC801</v>
          </cell>
        </row>
        <row r="93">
          <cell r="A93" t="str">
            <v>Modulo Con 12 Conectores SC Para Bandeja, Fo Monomodo, Marca Siemon  Ref: 19SIRICFSC1201</v>
          </cell>
        </row>
        <row r="94">
          <cell r="A94" t="str">
            <v>Modulo Con 12 Conectores SC Para Bandeja, Fo Multimodo, Marca Siemon  Ref: 19SIRICFSC1201</v>
          </cell>
        </row>
        <row r="95">
          <cell r="A95" t="str">
            <v>Modulo Con 12 Conectores LC Para Bandeja, Fo Monomodo, Marca Siemon  Ref:19SIRICFLC1201</v>
          </cell>
        </row>
        <row r="96">
          <cell r="A96" t="str">
            <v>Modulo Con 12 Conectores LC Para Bandeja, Fo Multimodo, Marca Siemon  Ref:19SIRICFLC1201</v>
          </cell>
        </row>
        <row r="97">
          <cell r="A97" t="str">
            <v>Modulo Con 16 Conectores LC Para Bandeja, Fo Monomodo, Marca Siemon  Ref: 19SIRICFLC1601</v>
          </cell>
        </row>
        <row r="98">
          <cell r="A98" t="str">
            <v>Modulo Con 16 Conectores LC Para Bandeja, Fo Multimodo, Marca Siemon  Ref: 19SIRICFLC1601</v>
          </cell>
        </row>
        <row r="99">
          <cell r="A99" t="str">
            <v>Tapa Espacio Para Bandeja de Fibra Marca Siemon Ref: 19SIRICFBLNK01</v>
          </cell>
        </row>
        <row r="100">
          <cell r="A100" t="str">
            <v>Conector Tipo SC Para Fibra Optica Multimodo, Simplex, Marca Siemon Ref: 19SIFC1SCMMB80</v>
          </cell>
        </row>
        <row r="101">
          <cell r="A101" t="str">
            <v>Conector Tipo SC Para Fibra Optica Multimodo, Duplex, Marca Siemon Ref: 19SIFC2SCMMB80B</v>
          </cell>
        </row>
        <row r="102">
          <cell r="A102" t="str">
            <v>Conector Tipo LC Para Fibra Optica Multimodo, Simplex, Marca Siemon Ref: 19SIFC1LCMMB80</v>
          </cell>
        </row>
        <row r="103">
          <cell r="A103" t="str">
            <v>Conector Tipo LC Para Fibra Optica Multimodo, Duplex, Marca Siemon Ref: 19SIFC2LCMMJ80B</v>
          </cell>
        </row>
        <row r="104">
          <cell r="A104" t="str">
            <v>Conector Tipo SC Para Fibra Optica Monomodo, Simplex, Marca Siemon Ref: 19SIFC2SCSMB02B</v>
          </cell>
        </row>
        <row r="105">
          <cell r="A105" t="str">
            <v>Conector Tipo LC Para Fibra Optica Monomodo, Simplex, Marca Siemon Ref: 19SIFC2LCSMJ02B</v>
          </cell>
        </row>
        <row r="106">
          <cell r="A106" t="str">
            <v>Patch Cord LC A LC 1 Mt Fibra Optica Multimodo Fibra = 50um / 125 Um Marca Siemon Ref: 19SIFJ2LCLC5MM01</v>
          </cell>
        </row>
        <row r="107">
          <cell r="A107" t="str">
            <v>Patch Cord LC A LC 2 Mt Fibra Optica Multimodo Fibra = 50um / 125 Um Marca Siemon Ref: 19SIFJ2LCLC5MM02</v>
          </cell>
        </row>
        <row r="108">
          <cell r="A108" t="str">
            <v>Patch Cord LC A LC 3 Mt Fibra Optica Multimodo Fibra = 50um / 125 Um Marca Siemon Ref: 19SIFJ2LCLC5MM03</v>
          </cell>
        </row>
        <row r="109">
          <cell r="A109" t="str">
            <v xml:space="preserve">Patch Cord SC A SC 1 Mt Fibra Optica Multimodo Fibra = 50um / 125 Um Marca Siemon Ref: 19SIFJ2SCSC5MM01 </v>
          </cell>
        </row>
        <row r="110">
          <cell r="A110" t="str">
            <v>Patch Cord SC A SC 2 Mt Fibra Optica Multimodo Fibra = 50um / 125 Um Marca Siemon Ref: 19SIFJ2SCSC5MM02</v>
          </cell>
        </row>
        <row r="111">
          <cell r="A111" t="str">
            <v>Patch Cord SC A SC 3 Mt Fibra Optica Multimodo Fibra = 50um / 125 Um Marca Siemon Ref: 19SIFJ2SCSC5MM03</v>
          </cell>
        </row>
        <row r="112">
          <cell r="A112" t="str">
            <v>Patch Cord SC A SC 1 Mt Fibra Optica Multimodo Fibra 10 Giga Xglo Marca Siemon Ref: 19SIFJ2SCSC5L01</v>
          </cell>
        </row>
        <row r="113">
          <cell r="A113" t="str">
            <v>Patch Cord SC A SC 2 Mt Fibra Optica Multimodo Fibra 10 Giga Xglo Marca Siemon Ref: 19SIFJ2SCSC5L02</v>
          </cell>
        </row>
        <row r="114">
          <cell r="A114" t="str">
            <v>Patch Cord SC A SC 3 Mt Fibra Optica Multimodo Fibra 10 Giga Xglo Marca Siemon Ref: 19SIFJ2SCSC5L03</v>
          </cell>
        </row>
        <row r="115">
          <cell r="A115" t="str">
            <v>Patch Cord LC A LC 1 Mt Fibra Optica Multimodo Fibra 10 Giga Xglo Marca Siemon Ref: 19SIFJ2LCLC5L01</v>
          </cell>
        </row>
        <row r="116">
          <cell r="A116" t="str">
            <v>Patch Cord LC A LC 2 Mt Fibra Optica Multimodo Fibra 10 Giga Xglo Marca Siemon Ref: 19SIFJ2LCLC5L02</v>
          </cell>
        </row>
        <row r="117">
          <cell r="A117" t="str">
            <v>Patch Cord LC A LC 3 Mt Fibra Optica Multimodo Fibra 10 Giga Xglo Marca Siemon Ref: 19SIFJ2LCLC5L03</v>
          </cell>
        </row>
        <row r="118">
          <cell r="A118" t="str">
            <v>Patch Cord LC A SC 1 Mt Fibra Optica Multimodo Fibra 10 Giga Xglo Marca Siemon Ref: 19SIFJ2LCSC5L01</v>
          </cell>
        </row>
        <row r="119">
          <cell r="A119" t="str">
            <v>Patch Cord LC A SC 2 Mt Fibra Optica Multimodo Fibra 10 Giga Xglo Marca Siemon Ref: 19SIFJ2LCSC5L02</v>
          </cell>
        </row>
        <row r="120">
          <cell r="A120" t="str">
            <v>Patch Cord LC A SC 3 Mt Fibra Optica Multimodo Fibra 10 Giga Xglo Marca Siemon Ref: 19SIFJ2LCSC5L03</v>
          </cell>
        </row>
        <row r="121">
          <cell r="A121" t="str">
            <v>Fibra Optica Tipo Exterior - MM - 50/125μm - Seis (6) Hilos. Con Armadura</v>
          </cell>
        </row>
        <row r="122">
          <cell r="A122" t="str">
            <v>Fan-Out Kit Leviton para Fibra de 6 Hilos</v>
          </cell>
        </row>
        <row r="123">
          <cell r="A123" t="str">
            <v>Fan-Out Kit Leviton para Fibra de 12 Hilos</v>
          </cell>
        </row>
        <row r="124">
          <cell r="A124" t="str">
            <v>Prensa de Compresión de Fibra, Diámetro de Fibra: 5.8mm a 13.9mm Marca Siemon Ref: 19SICF40</v>
          </cell>
        </row>
        <row r="125">
          <cell r="A125" t="str">
            <v>Prensa de Compresión de Fibra, Diámetro de Fibra: 11.4mm a 18.0mm Marca Siemon Ref: 19SICF51</v>
          </cell>
        </row>
        <row r="126">
          <cell r="A126" t="str">
            <v>Prensa de Compresión de Fibra, Diámetro de Fibra: 15.0mm a 25.4mm Marca Siemon Ref: 19SICF60</v>
          </cell>
        </row>
        <row r="127">
          <cell r="A127" t="str">
            <v>!!!!!!!!!!!!!!!!!!!!!!!!  MARCACIONES !!!!!!!!!!!!!!!!!!!!!!!!</v>
          </cell>
        </row>
        <row r="128">
          <cell r="A128" t="str">
            <v>Marquilla en Acrilico  de 44.6cm X 1.2cm Fondo Negro Letra Blanca</v>
          </cell>
        </row>
        <row r="129">
          <cell r="A129" t="str">
            <v>Marquilla en Acrilico  de 7cm X 2.5cm Fondo Negro Letra Blanca</v>
          </cell>
        </row>
        <row r="130">
          <cell r="A130" t="str">
            <v>Marquilla en Acrilico  de 3cm X 1.5cm Fondo Negro Letra Blanca</v>
          </cell>
        </row>
        <row r="131">
          <cell r="A131" t="str">
            <v>Marquilla en Acrilico  de 1cm X 2cm Fondo Negro Letra Blanca</v>
          </cell>
        </row>
        <row r="132">
          <cell r="A132" t="str">
            <v>Marquilla en Gravoply 1.5 X 4</v>
          </cell>
        </row>
        <row r="133">
          <cell r="A133" t="str">
            <v>!!!!!!!!!!!!!!!!!!!!!!!!  CERTIFICACIONES !!!!!!!!!!!!!!!!!!!!!!!!</v>
          </cell>
        </row>
        <row r="134">
          <cell r="A134" t="str">
            <v>Certificación de Punto Lógico Sencillo</v>
          </cell>
        </row>
        <row r="135">
          <cell r="A135" t="str">
            <v>Certificación de Enlace de Fibra Optica</v>
          </cell>
        </row>
        <row r="136">
          <cell r="A136" t="str">
            <v>Certificación de Multipar</v>
          </cell>
        </row>
        <row r="137">
          <cell r="A137" t="str">
            <v>!!!!!!!!!!!!!!!!!!!!  RACK'S Y GABINETES !!!!!!!!!!!!!!!!!!!!</v>
          </cell>
        </row>
        <row r="138">
          <cell r="A138" t="str">
            <v>Rack Aluminio 19*86 Eia Marca Panduit Ref: CMR19X84</v>
          </cell>
        </row>
        <row r="139">
          <cell r="A139" t="str">
            <v>Gabinete. Pared Abatible 19" x 20" 14 RMS en C.R. Andes Negro Marca Quest Ref: GW-2063</v>
          </cell>
        </row>
        <row r="140">
          <cell r="A140" t="str">
            <v>Organizador Vertical Dimension: 2042.2mm x 170.2mm x 350.2mm, Marca Panduit Ref:WMPVHC45E</v>
          </cell>
        </row>
        <row r="141">
          <cell r="A141" t="str">
            <v>Organizador Horizontal 2RU, Dimension: 89mm x 483mm x 94mm, Marca Panduit Ref: WMPF1E</v>
          </cell>
        </row>
        <row r="142">
          <cell r="A142" t="str">
            <v xml:space="preserve">Organizador Horizontal 2RU, Dimension: 89mm x 573mm x 94mm, Con  Radio de Curvatura, Marca Panduit Ref: WMPVHC45E </v>
          </cell>
        </row>
        <row r="143">
          <cell r="A143" t="str">
            <v>Organizador Horizontal 1RU, Dimension: 44mm x 483mm x 69mm, Marca Panduit Ref: WMPLFSE</v>
          </cell>
        </row>
        <row r="144">
          <cell r="A144" t="str">
            <v xml:space="preserve">Organizador Horizontal 2RU, Dimension: 88mm x 483mm x 248mm, Frontal/Trasero,  Marca Panduit Ref: NCMH2 </v>
          </cell>
        </row>
        <row r="145">
          <cell r="A145" t="str">
            <v>Multitoma Electrica Vertical 20 Amp, 125 V, Dimensiones: 978mm x 47mm x 33mm Marca Panduit Ref: CMRPSV20</v>
          </cell>
        </row>
        <row r="146">
          <cell r="A146" t="str">
            <v>Multitoma Electrica Vertical 20 Amp, 125 V, Dimensiones: 1683mm x 47mm x 33mm Marca Panduit Ref: CMRPSVD20</v>
          </cell>
        </row>
        <row r="147">
          <cell r="A147" t="str">
            <v>Multitoma Electrica Horizontal Para Rack Con 6 Tomas Dobles Con Polo a Tierra Aislado. G.H. Marca Quest</v>
          </cell>
        </row>
        <row r="148">
          <cell r="A148" t="str">
            <v>Toma 20A 125V 1F+N+T Seguridad Marca Levinton Ref:L520C-L</v>
          </cell>
        </row>
        <row r="149">
          <cell r="A149" t="str">
            <v>Clavija 20A 125V 1F+N+T Marca Levinton Ref:L520P-L</v>
          </cell>
        </row>
        <row r="150">
          <cell r="A150" t="str">
            <v>Power Injector ( Poe) Para Aironet 1100,1130Ag,1200,1230Ag Y 1240Ag (AIR-PWRINJ3) (MRCINNAW4PWRJ3NN)</v>
          </cell>
        </row>
        <row r="151">
          <cell r="A151" t="str">
            <v>!!!!!  PROTECCION RACK'S Y GABINETES !!!!!!</v>
          </cell>
        </row>
        <row r="152">
          <cell r="A152" t="str">
            <v>Marquilla para Identificar el Cable de Conexión del Sistema de Puesta a Tierra de Telecomunicaciones a la Tierra Eléctrica Juego 10U con Amarres Marca Panduit</v>
          </cell>
        </row>
        <row r="153">
          <cell r="A153" t="str">
            <v>Manilla Descarga Electrostática Marca 3M</v>
          </cell>
        </row>
        <row r="154">
          <cell r="A154" t="str">
            <v>Kit Conexión P/Manilla Descarga Electro Marca Panduit</v>
          </cell>
        </row>
        <row r="155">
          <cell r="A155" t="str">
            <v xml:space="preserve">Terminal 6AWG Ponchar Ojo 1/4 Marca Panduit </v>
          </cell>
        </row>
        <row r="156">
          <cell r="A156" t="str">
            <v>Jumper P/Rack a Tierra 61 CM 10AWG, Cable Conector Antioxidante. Marca Panduit Ref: RGEJ1024PFY</v>
          </cell>
        </row>
        <row r="157">
          <cell r="A157" t="str">
            <v>Barraje Puesta Tierra, 1/4X2X20" Con Aisladores Marca Panduit</v>
          </cell>
        </row>
        <row r="158">
          <cell r="A158" t="str">
            <v>Barraje Puesta Tierra, 78x67x0.5" Con Antioxidante y Tornillos Marca Panduit</v>
          </cell>
        </row>
        <row r="159">
          <cell r="A159" t="str">
            <v>Kit de Guasas para Sistema de Puesta a Tierra del Rack, Paq. x 32 Und</v>
          </cell>
        </row>
        <row r="160">
          <cell r="A160" t="str">
            <v>Tornillo #12-24X1/2, Pavonado P/Tierra Racks, Paquete x 100U Marca Panduit Ref: RGTBSG-C</v>
          </cell>
        </row>
        <row r="161">
          <cell r="A161" t="str">
            <v>Cable de Cobre #6 Suave Aislado PVC THW 600V AWG</v>
          </cell>
        </row>
        <row r="162">
          <cell r="A162" t="str">
            <v>!!!!!!!!!!!!!!!!!!!!!!!  DOCUMENTACION !!!!!!!!!!!!!!!!!!!!!!!!</v>
          </cell>
        </row>
        <row r="163">
          <cell r="A163" t="str">
            <v>Planos En Formato .dwg Autocad v.14 o Superior</v>
          </cell>
        </row>
        <row r="164">
          <cell r="A164" t="str">
            <v>Actualización De Documentación De Cableado</v>
          </cell>
        </row>
        <row r="165">
          <cell r="A165" t="str">
            <v>!!!!!  CONDUCTORES CENTELSA !!!!!!</v>
          </cell>
        </row>
        <row r="166">
          <cell r="A166" t="str">
            <v>Alambre de Cobre Aislado n' 10 Marca Centelsa</v>
          </cell>
        </row>
        <row r="167">
          <cell r="A167" t="str">
            <v>Alambre de Cobre Aislado n' 12 Marca Centelsa</v>
          </cell>
        </row>
        <row r="168">
          <cell r="A168" t="str">
            <v>Cable de Aluminio Aislado n' 4 THHN Marca Centelsa</v>
          </cell>
        </row>
        <row r="169">
          <cell r="A169" t="str">
            <v>Cable de Cobre Aislado n' 1/0 THHN Marca Centelsa</v>
          </cell>
        </row>
        <row r="170">
          <cell r="A170" t="str">
            <v>Cable de Cobre Aislado n' 2 THHN Marca Centelsa</v>
          </cell>
        </row>
        <row r="171">
          <cell r="A171" t="str">
            <v>Cable de Cobre Aislado n' 4 THHN Marca Centelsa</v>
          </cell>
        </row>
        <row r="172">
          <cell r="A172" t="str">
            <v>Cable de Cobre Aislado n' 6 THHN Marca Centelsa</v>
          </cell>
        </row>
        <row r="173">
          <cell r="A173" t="str">
            <v>Cable de Cobre Aislado n' 8 THHN Marca Centelsa</v>
          </cell>
        </row>
        <row r="174">
          <cell r="A174" t="str">
            <v>Cable de Cobre Aislado n' 10 THHN Marca Centelsa</v>
          </cell>
        </row>
        <row r="175">
          <cell r="A175" t="str">
            <v>Cable de Cobre Aislado n' 12 THHN Marca Centelsa</v>
          </cell>
        </row>
        <row r="176">
          <cell r="A176" t="str">
            <v>Cable de Cobre Aislado n' 14 THHN Marca Centelsa</v>
          </cell>
        </row>
        <row r="177">
          <cell r="A177" t="str">
            <v>Cable de Cobre Aislado Entorchado de Fabrica (3 Cables) n' 10 THHN Marca Centelsa</v>
          </cell>
        </row>
        <row r="178">
          <cell r="A178" t="str">
            <v>Cable de Cobre Aislado Entorchado de Fabrica (3 Cables) n' 12 THHN Marca Centelsa</v>
          </cell>
        </row>
        <row r="179">
          <cell r="A179" t="str">
            <v>Cable de Cobre Aislado Entorchado de Fabrica (3 Cables) n' 14 THHN Marca Centelsa</v>
          </cell>
        </row>
        <row r="180">
          <cell r="A180" t="str">
            <v>Cable Encauchetado 3x12 AWG Marca Centelsa</v>
          </cell>
        </row>
        <row r="181">
          <cell r="A181" t="str">
            <v>Cable Encauchetado 3x14 AWG Marca Centelsa</v>
          </cell>
        </row>
        <row r="182">
          <cell r="A182" t="str">
            <v>Cable Encauchetado 3x16 AWG Marca Centelsa</v>
          </cell>
        </row>
        <row r="183">
          <cell r="A183" t="str">
            <v>Cable Tipo Vehiculo n'16 Marca Centelsa</v>
          </cell>
        </row>
        <row r="184">
          <cell r="A184" t="str">
            <v>Cable de Cobre Para Bateria nº 2 Marca Centelsa</v>
          </cell>
        </row>
        <row r="185">
          <cell r="A185" t="str">
            <v>Cable de Cobre Para Bateria nº 4 Marca Centelsa</v>
          </cell>
        </row>
        <row r="186">
          <cell r="A186" t="str">
            <v>!!!!!  CONDUCTORES Phelps Dodge !!!!!!</v>
          </cell>
        </row>
        <row r="187">
          <cell r="A187" t="str">
            <v>Alambre de Cobre Aislado n' 10 Marca Phelps Dodge</v>
          </cell>
        </row>
        <row r="188">
          <cell r="A188" t="str">
            <v>Alambre de Cobre Aislado n' 12 Marca Phelps Dodge</v>
          </cell>
        </row>
        <row r="189">
          <cell r="A189" t="str">
            <v>Cable de Aluminio Aislado n' 4 THHN Marca Phelps Dodge</v>
          </cell>
        </row>
        <row r="190">
          <cell r="A190" t="str">
            <v>Cable de Cobre Aislado n' 1/0 THHN Marca Phelps Dodge</v>
          </cell>
        </row>
        <row r="191">
          <cell r="A191" t="str">
            <v>Cable de Cobre Aislado n' 2 THHN Marca Phelps Dodge</v>
          </cell>
        </row>
        <row r="192">
          <cell r="A192" t="str">
            <v>Cable de Cobre Aislado n' 4 THHN Marca Phelps Dodge</v>
          </cell>
        </row>
        <row r="193">
          <cell r="A193" t="str">
            <v>Cable de Cobre Aislado n' 6 THHN Marca Phelps Dodge</v>
          </cell>
        </row>
        <row r="194">
          <cell r="A194" t="str">
            <v>Cable de Cobre Aislado n' 8 THHN Marca Phelps Dodge</v>
          </cell>
        </row>
        <row r="195">
          <cell r="A195" t="str">
            <v>Cable de Cobre Aislado n' 10 THHN Marca Phelps Dodge</v>
          </cell>
        </row>
        <row r="196">
          <cell r="A196" t="str">
            <v>Cable de Cobre Aislado n' 12 THHN Marca Phelps Dodge</v>
          </cell>
        </row>
        <row r="197">
          <cell r="A197" t="str">
            <v>Cable de Cobre Aislado n' 14 THHN Marca Phelps Dodge</v>
          </cell>
        </row>
        <row r="198">
          <cell r="A198" t="str">
            <v>Cable de Cobre Aislado Entorchado de Fabrica (3 Cables) n' 10 THHN Marca Phelps Dodge</v>
          </cell>
        </row>
        <row r="199">
          <cell r="A199" t="str">
            <v>Cable de Cobre Aislado Entorchado de Fabrica (3 Cables) n' 12 THHN Marca Phelps Dodge</v>
          </cell>
        </row>
        <row r="200">
          <cell r="A200" t="str">
            <v>Cable de Cobre Aislado Entorchado de Fabrica (3 Cables) n' 14 THHN Marca Phelps Dodge</v>
          </cell>
        </row>
        <row r="201">
          <cell r="A201" t="str">
            <v>Cable Encauchetado 3x12 AWG Marca Phelps Dodge</v>
          </cell>
        </row>
        <row r="202">
          <cell r="A202" t="str">
            <v>Cable Encauchetado 3x14 AWG Marca Phelps Dodge</v>
          </cell>
        </row>
        <row r="203">
          <cell r="A203" t="str">
            <v>Cable Encauchetado 3x16 AWG Marca Phelps Dodge</v>
          </cell>
        </row>
        <row r="204">
          <cell r="A204" t="str">
            <v>Cable Tipo Vehiculo n'16 Marca Phelps Dodge</v>
          </cell>
        </row>
        <row r="205">
          <cell r="A205" t="str">
            <v>Cable de Cobre Para Bateria nº 2 Marca Phelps Dodge</v>
          </cell>
        </row>
        <row r="206">
          <cell r="A206" t="str">
            <v>Cable de Cobre Para Bateria nº 4 Marca Phelps Dodge</v>
          </cell>
        </row>
        <row r="207">
          <cell r="A207" t="str">
            <v>!!!!!!!!!!!!!!!!!!!!!!!  TUBERIA METALICA !!!!!!!!!!!!!!!!!!!!!!!!</v>
          </cell>
        </row>
        <row r="208">
          <cell r="A208" t="str">
            <v>Tubo EMT de 1/2"</v>
          </cell>
        </row>
        <row r="209">
          <cell r="A209" t="str">
            <v>Tubo EMT de 3/4"</v>
          </cell>
        </row>
        <row r="210">
          <cell r="A210" t="str">
            <v>Tubo EMT de 1"</v>
          </cell>
        </row>
        <row r="211">
          <cell r="A211" t="str">
            <v>Tubo EMT de 1.1/2"</v>
          </cell>
        </row>
        <row r="212">
          <cell r="A212" t="str">
            <v>Union EMT de 1/2"</v>
          </cell>
        </row>
        <row r="213">
          <cell r="A213" t="str">
            <v>Union EMT de 3/4"</v>
          </cell>
        </row>
        <row r="214">
          <cell r="A214" t="str">
            <v>Union EMT de 1"</v>
          </cell>
        </row>
        <row r="215">
          <cell r="A215" t="str">
            <v>Union EMT de 1.1/2"</v>
          </cell>
        </row>
        <row r="216">
          <cell r="A216" t="str">
            <v>Adaptador EMT de 1/2"</v>
          </cell>
        </row>
        <row r="217">
          <cell r="A217" t="str">
            <v>Adaptador EMT de 3/4"</v>
          </cell>
        </row>
        <row r="218">
          <cell r="A218" t="str">
            <v>Adaptador EMT de 1"</v>
          </cell>
        </row>
        <row r="219">
          <cell r="A219" t="str">
            <v>Adaptador EMT de 1.1/2"</v>
          </cell>
        </row>
        <row r="220">
          <cell r="A220" t="str">
            <v>Curva EMT de 1/2"</v>
          </cell>
        </row>
        <row r="221">
          <cell r="A221" t="str">
            <v>Curva EMT de 3/4"</v>
          </cell>
        </row>
        <row r="222">
          <cell r="A222" t="str">
            <v>Curva EMT de 1"</v>
          </cell>
        </row>
        <row r="223">
          <cell r="A223" t="str">
            <v>Curva EMT de 1.1/2"</v>
          </cell>
        </row>
        <row r="224">
          <cell r="A224" t="str">
            <v>Tubo Galvanizado de 1/2"</v>
          </cell>
        </row>
        <row r="225">
          <cell r="A225" t="str">
            <v>Tubo Galvanizado de 3/4"</v>
          </cell>
        </row>
        <row r="226">
          <cell r="A226" t="str">
            <v>Tubo Galvanizado de 1"</v>
          </cell>
        </row>
        <row r="227">
          <cell r="A227" t="str">
            <v>Tubo Galvanizado de 1"1/2</v>
          </cell>
        </row>
        <row r="228">
          <cell r="A228" t="str">
            <v>Tubo Galvanizado de 2"</v>
          </cell>
        </row>
        <row r="229">
          <cell r="A229" t="str">
            <v>Union Galvanizada de 3/4"</v>
          </cell>
        </row>
        <row r="230">
          <cell r="A230" t="str">
            <v>Curva Galvanizada de 2"</v>
          </cell>
        </row>
        <row r="231">
          <cell r="A231" t="str">
            <v>Capacete Metalico de 2"</v>
          </cell>
        </row>
        <row r="232">
          <cell r="A232" t="str">
            <v>Coraza Metalica de 1"</v>
          </cell>
        </row>
        <row r="233">
          <cell r="A233" t="str">
            <v>Conector Curvo de 1" para Coraza</v>
          </cell>
        </row>
        <row r="234">
          <cell r="A234" t="str">
            <v>Conector Recto de 1" para Coraza</v>
          </cell>
        </row>
        <row r="235">
          <cell r="A235" t="str">
            <v>!!!!!!!!!!!!!!!!!!!!!!!  TUBERIA PVC !!!!!!!!!!!!!!!!!!!!!!!!</v>
          </cell>
        </row>
        <row r="236">
          <cell r="A236" t="str">
            <v>Tubo PVC de 1/2" x 3 mts</v>
          </cell>
        </row>
        <row r="237">
          <cell r="A237" t="str">
            <v>Tubo PVC de 3/4" x 3 mts</v>
          </cell>
        </row>
        <row r="238">
          <cell r="A238" t="str">
            <v>Tubo PVC de 1" x 3 mts</v>
          </cell>
        </row>
        <row r="239">
          <cell r="A239" t="str">
            <v>Tubo PVC de 1.1/2" x 3 mts</v>
          </cell>
        </row>
        <row r="240">
          <cell r="A240" t="str">
            <v>Tubo PVC de 2" x 3 mts</v>
          </cell>
        </row>
        <row r="241">
          <cell r="A241" t="str">
            <v>Tubo PVC de 4" x 3 mts corrugado</v>
          </cell>
        </row>
        <row r="242">
          <cell r="A242" t="str">
            <v>Curva PVC de 1/2"</v>
          </cell>
        </row>
        <row r="243">
          <cell r="A243" t="str">
            <v>Curva PVC de 3/4"</v>
          </cell>
        </row>
        <row r="244">
          <cell r="A244" t="str">
            <v>Curva PVC de 1"</v>
          </cell>
        </row>
        <row r="245">
          <cell r="A245" t="str">
            <v>Curva PVC de 1.1/2"</v>
          </cell>
        </row>
        <row r="246">
          <cell r="A246" t="str">
            <v>Curva PVC de 2"</v>
          </cell>
        </row>
        <row r="247">
          <cell r="A247" t="str">
            <v>Curva PVC de 4"</v>
          </cell>
        </row>
        <row r="248">
          <cell r="A248" t="str">
            <v>Adaptador PVC de 1/2"</v>
          </cell>
        </row>
        <row r="249">
          <cell r="A249" t="str">
            <v>Adaptador PVC de 3/4"</v>
          </cell>
        </row>
        <row r="250">
          <cell r="A250" t="str">
            <v>Adaptador PVC de 1"</v>
          </cell>
        </row>
        <row r="251">
          <cell r="A251" t="str">
            <v>Adaptador PVC de 1. 1/2"</v>
          </cell>
        </row>
        <row r="252">
          <cell r="A252" t="str">
            <v>Adaptador PVC de 2"</v>
          </cell>
        </row>
        <row r="253">
          <cell r="A253" t="str">
            <v>Terminal Campana para Tubo 2"</v>
          </cell>
        </row>
        <row r="254">
          <cell r="A254" t="str">
            <v>Soldadura PVC x 1/4 gal.</v>
          </cell>
        </row>
        <row r="255">
          <cell r="A255" t="str">
            <v>Terminal Campana para Tubo 4"</v>
          </cell>
        </row>
        <row r="256">
          <cell r="A256" t="str">
            <v>!!!!  INTERRUPTORES AUTOMATICOS ABB !!!!</v>
          </cell>
        </row>
        <row r="257">
          <cell r="A257" t="str">
            <v>Breaker Enchufable de 1x15 AMP Marca ABB</v>
          </cell>
        </row>
        <row r="258">
          <cell r="A258" t="str">
            <v>Breaker Enchufable de 1x20 AMP Marca ABB</v>
          </cell>
        </row>
        <row r="259">
          <cell r="A259" t="str">
            <v>Breaker Enchufable de 2x20 AMP Marca ABB</v>
          </cell>
        </row>
        <row r="260">
          <cell r="A260" t="str">
            <v>Breaker Enchufable de 2x30 AMP Marca ABB</v>
          </cell>
        </row>
        <row r="261">
          <cell r="A261" t="str">
            <v>Breaker Enchufable de 2x50 AMP Marca ABB</v>
          </cell>
        </row>
        <row r="262">
          <cell r="A262" t="str">
            <v>Breaker Enchufable de 3x30 AMP Marca ABB</v>
          </cell>
        </row>
        <row r="263">
          <cell r="A263" t="str">
            <v>Breaker Enchufable de 3x50 AMP Marca ABB</v>
          </cell>
        </row>
        <row r="264">
          <cell r="A264" t="str">
            <v>Breaker Enchufable de 3x60 AMP Marca ABB</v>
          </cell>
        </row>
        <row r="265">
          <cell r="A265" t="str">
            <v>Breaker Enchufable de 3x70 AMP Marca ABB</v>
          </cell>
        </row>
        <row r="266">
          <cell r="A266" t="str">
            <v>Breaker Enchufable de 3x100 AMP Marca ABB</v>
          </cell>
        </row>
        <row r="267">
          <cell r="A267" t="str">
            <v>Breaker Atornillable de 3x30 AMP Marca ABB</v>
          </cell>
        </row>
        <row r="268">
          <cell r="A268" t="str">
            <v>Breaker Industrial Fijo de 3x32 AMP Marca ABB</v>
          </cell>
        </row>
        <row r="269">
          <cell r="A269" t="str">
            <v>Breaker Industrial Fijo de 3x70 AMP Marca ABB</v>
          </cell>
        </row>
        <row r="270">
          <cell r="A270" t="str">
            <v>Breaker Industrial Fijo de 3x150 AMP Marca ABB</v>
          </cell>
        </row>
        <row r="271">
          <cell r="A271" t="str">
            <v>Breaker Industrial Regulable 50 - 63A Marca ABB</v>
          </cell>
        </row>
        <row r="272">
          <cell r="A272" t="str">
            <v>Breaker de Sobreponer en Riel de 1x32 AMP Marca ABB</v>
          </cell>
        </row>
        <row r="273">
          <cell r="A273" t="str">
            <v>Transferencia Tetrapolar de 63A Marca ABB</v>
          </cell>
        </row>
        <row r="274">
          <cell r="A274" t="str">
            <v>!!!!  INTERRUPTORES AUTOMATICOS Luminex !!!!</v>
          </cell>
        </row>
        <row r="275">
          <cell r="A275" t="str">
            <v>Breaker Enchufable de 1x15 AMP Marca Luminex</v>
          </cell>
        </row>
        <row r="276">
          <cell r="A276" t="str">
            <v>Breaker Enchufable de 1x20 AMP Marca Luminex</v>
          </cell>
        </row>
        <row r="277">
          <cell r="A277" t="str">
            <v>Breaker Enchufable de 2x20 AMP Marca Luminex</v>
          </cell>
        </row>
        <row r="278">
          <cell r="A278" t="str">
            <v>Breaker Enchufable de 2x30 AMP Marca Luminex</v>
          </cell>
        </row>
        <row r="279">
          <cell r="A279" t="str">
            <v>Breaker Enchufable de 2x50 AMP Marca Luminex</v>
          </cell>
        </row>
        <row r="280">
          <cell r="A280" t="str">
            <v>Breaker Enchufable de 3x30 AMP Marca Luminex</v>
          </cell>
        </row>
        <row r="281">
          <cell r="A281" t="str">
            <v>Breaker Enchufable de 3x50 AMP Marca Luminex</v>
          </cell>
        </row>
        <row r="282">
          <cell r="A282" t="str">
            <v>Breaker Enchufable de 3x60 AMP Marca Luminex</v>
          </cell>
        </row>
        <row r="283">
          <cell r="A283" t="str">
            <v>Breaker Enchufable de 3x70 AMP Marca Luminex</v>
          </cell>
        </row>
        <row r="284">
          <cell r="A284" t="str">
            <v>Breaker Enchufable de 3x100 AMP Marca Luminex</v>
          </cell>
        </row>
        <row r="285">
          <cell r="A285" t="str">
            <v>Breaker Atornillable de 3x30 AMP Marca Luminex</v>
          </cell>
        </row>
        <row r="286">
          <cell r="A286" t="str">
            <v>Breaker Industrial Fijo de 3x32 AMP Marca Luminex</v>
          </cell>
        </row>
        <row r="287">
          <cell r="A287" t="str">
            <v>Breaker Industrial Fijo de 3x70 AMP Marca Luminex</v>
          </cell>
        </row>
        <row r="288">
          <cell r="A288" t="str">
            <v>Breaker Industrial Fijo de 3x150 AMP Marca Luminex</v>
          </cell>
        </row>
        <row r="289">
          <cell r="A289" t="str">
            <v>Breaker Industrial Regulable 50 - 63A Marca Luminex</v>
          </cell>
        </row>
        <row r="290">
          <cell r="A290" t="str">
            <v>Breaker de Sobreponer en Riel de 1x32 AMP Marca Luminex</v>
          </cell>
        </row>
        <row r="291">
          <cell r="A291" t="str">
            <v>Transferencia Tetrapolar de 63A Marca Luminex</v>
          </cell>
        </row>
        <row r="292">
          <cell r="A292" t="str">
            <v>!!!!  INTERRUPTORES AUTOMATICOS Merlin Gerin !!!!</v>
          </cell>
        </row>
        <row r="293">
          <cell r="A293" t="str">
            <v>Breaker Enchufable de 1x15 AMP Marca Merlin Gerin</v>
          </cell>
        </row>
        <row r="294">
          <cell r="A294" t="str">
            <v>Breaker Enchufable de 1x20 AMP Marca Merlin Gerin</v>
          </cell>
        </row>
        <row r="295">
          <cell r="A295" t="str">
            <v>Breaker Enchufable de 2x20 AMP Marca Merlin Gerin</v>
          </cell>
        </row>
        <row r="296">
          <cell r="A296" t="str">
            <v>Breaker Enchufable de 2x30 AMP Marca Merlin Gerin</v>
          </cell>
        </row>
        <row r="297">
          <cell r="A297" t="str">
            <v>Breaker Enchufable de 2x50 AMP Marca Merlin Gerin</v>
          </cell>
        </row>
        <row r="298">
          <cell r="A298" t="str">
            <v>Breaker Enchufable de 3x30 AMP Marca Merlin Gerin</v>
          </cell>
        </row>
        <row r="299">
          <cell r="A299" t="str">
            <v>Breaker Enchufable de 3x50 AMP Marca Merlin Gerin</v>
          </cell>
        </row>
        <row r="300">
          <cell r="A300" t="str">
            <v>Breaker Enchufable de 3x60 AMP Marca Merlin Gerin</v>
          </cell>
        </row>
        <row r="301">
          <cell r="A301" t="str">
            <v>Breaker Enchufable de 3x70 AMP Marca Merlin Gerin</v>
          </cell>
        </row>
        <row r="302">
          <cell r="A302" t="str">
            <v>Breaker Enchufable de 3x100 AMP Marca Merlin Gerin</v>
          </cell>
        </row>
        <row r="303">
          <cell r="A303" t="str">
            <v>Breaker Atornillable de 3x30 AMP Marca Merlin Gerin</v>
          </cell>
        </row>
        <row r="304">
          <cell r="A304" t="str">
            <v>Breaker Industrial Fijo de 3x32 AMP Marca Merlin Gerin</v>
          </cell>
        </row>
        <row r="305">
          <cell r="A305" t="str">
            <v>Breaker Industrial Fijo de 3x70 AMP Marca Merlin Gerin</v>
          </cell>
        </row>
        <row r="306">
          <cell r="A306" t="str">
            <v>Breaker Industrial Fijo de 3x150 AMP Marca Merlin Gerin</v>
          </cell>
        </row>
        <row r="307">
          <cell r="A307" t="str">
            <v>Breaker Industrial Regulable 50 - 63A Marca Merlin Gerin</v>
          </cell>
        </row>
        <row r="308">
          <cell r="A308" t="str">
            <v>Breaker de Sobreponer en Riel de 1x32 AMP Marca Merlin Gerin</v>
          </cell>
        </row>
        <row r="309">
          <cell r="A309" t="str">
            <v>Transferencia Tetrapolar de 63A Marca Merlin Gerin</v>
          </cell>
        </row>
        <row r="310">
          <cell r="A310" t="str">
            <v>!!!!  INTERRUPTORES AUTOMATICOS Siemens  !!!!</v>
          </cell>
        </row>
        <row r="311">
          <cell r="A311" t="str">
            <v xml:space="preserve">Breaker Enchufable de 1x15 AMP Marca Siemens </v>
          </cell>
        </row>
        <row r="312">
          <cell r="A312" t="str">
            <v xml:space="preserve">Breaker Enchufable de 1x20 AMP Marca Siemens </v>
          </cell>
        </row>
        <row r="313">
          <cell r="A313" t="str">
            <v xml:space="preserve">Breaker Enchufable de 2x20 AMP Marca Siemens </v>
          </cell>
        </row>
        <row r="314">
          <cell r="A314" t="str">
            <v xml:space="preserve">Breaker Enchufable de 2x30 AMP Marca Siemens </v>
          </cell>
        </row>
        <row r="315">
          <cell r="A315" t="str">
            <v xml:space="preserve">Breaker Enchufable de 2x50 AMP Marca Siemens </v>
          </cell>
        </row>
        <row r="316">
          <cell r="A316" t="str">
            <v xml:space="preserve">Breaker Enchufable de 3x30 AMP Marca Siemens </v>
          </cell>
        </row>
        <row r="317">
          <cell r="A317" t="str">
            <v xml:space="preserve">Breaker Enchufable de 3x50 AMP Marca Siemens </v>
          </cell>
        </row>
        <row r="318">
          <cell r="A318" t="str">
            <v xml:space="preserve">Breaker Enchufable de 3x60 AMP Marca Siemens </v>
          </cell>
        </row>
        <row r="319">
          <cell r="A319" t="str">
            <v xml:space="preserve">Breaker Enchufable de 3x70 AMP Marca Siemens </v>
          </cell>
        </row>
        <row r="320">
          <cell r="A320" t="str">
            <v xml:space="preserve">Breaker Enchufable de 3x100 AMP Marca Siemens </v>
          </cell>
        </row>
        <row r="321">
          <cell r="A321" t="str">
            <v xml:space="preserve">Breaker Atornillable de 3x30 AMP Marca Siemens </v>
          </cell>
        </row>
        <row r="322">
          <cell r="A322" t="str">
            <v xml:space="preserve">Breaker Industrial Fijo de 3x32 AMP Marca Siemens </v>
          </cell>
        </row>
        <row r="323">
          <cell r="A323" t="str">
            <v xml:space="preserve">Breaker Industrial Fijo de 3x70 AMP Marca Siemens </v>
          </cell>
        </row>
        <row r="324">
          <cell r="A324" t="str">
            <v xml:space="preserve">Breaker Industrial Fijo de 3x150 AMP Marca Siemens </v>
          </cell>
        </row>
        <row r="325">
          <cell r="A325" t="str">
            <v xml:space="preserve">Breaker Industrial Regulable 50 - 63A Marca Siemens </v>
          </cell>
        </row>
        <row r="326">
          <cell r="A326" t="str">
            <v xml:space="preserve">Breaker de Sobreponer en Riel de 1x32 AMP Marca Siemens </v>
          </cell>
        </row>
        <row r="327">
          <cell r="A327" t="str">
            <v xml:space="preserve">Transferencia Tetrapolar de 63A Marca Siemens </v>
          </cell>
        </row>
        <row r="328">
          <cell r="A328" t="str">
            <v>!!!!  INTERRUPTORES AUTOMATICOS Squard-D !!!!</v>
          </cell>
        </row>
        <row r="329">
          <cell r="A329" t="str">
            <v>Breaker Enchufable de 1x15 AMP Marca Squard-D</v>
          </cell>
        </row>
        <row r="330">
          <cell r="A330" t="str">
            <v>Breaker Enchufable de 1x20 AMP Marca Squard-D</v>
          </cell>
        </row>
        <row r="331">
          <cell r="A331" t="str">
            <v>Breaker Enchufable de 2x20 AMP Marca Squard-D</v>
          </cell>
        </row>
        <row r="332">
          <cell r="A332" t="str">
            <v>Breaker Enchufable de 2x30 AMP Marca Squard-D</v>
          </cell>
        </row>
        <row r="333">
          <cell r="A333" t="str">
            <v>Breaker Enchufable de 2x50 AMP Marca Squard-D</v>
          </cell>
        </row>
        <row r="334">
          <cell r="A334" t="str">
            <v>Breaker Enchufable de 3x30 AMP Marca Squard-D</v>
          </cell>
        </row>
        <row r="335">
          <cell r="A335" t="str">
            <v>Breaker Enchufable de 3x50 AMP Marca Squard-D</v>
          </cell>
        </row>
        <row r="336">
          <cell r="A336" t="str">
            <v>Breaker Enchufable de 3x60 AMP Marca Squard-D</v>
          </cell>
        </row>
        <row r="337">
          <cell r="A337" t="str">
            <v>Breaker Enchufable de 3x70 AMP Marca Squard-D</v>
          </cell>
        </row>
        <row r="338">
          <cell r="A338" t="str">
            <v>Breaker Enchufable de 3x100 AMP Marca Squard-D</v>
          </cell>
        </row>
        <row r="339">
          <cell r="A339" t="str">
            <v>Breaker Atornillable de 3x30 AMP Marca Squard-D</v>
          </cell>
        </row>
        <row r="340">
          <cell r="A340" t="str">
            <v>Breaker Industrial Fijo de 3x32 AMP Marca Squard-D</v>
          </cell>
        </row>
        <row r="341">
          <cell r="A341" t="str">
            <v>Breaker Industrial Fijo de 3x70 AMP Marca Squard-D</v>
          </cell>
        </row>
        <row r="342">
          <cell r="A342" t="str">
            <v>Breaker Industrial Fijo de 3x150 AMP Marca Squard-D</v>
          </cell>
        </row>
        <row r="343">
          <cell r="A343" t="str">
            <v>Breaker Industrial Regulable 50 - 63A Marca Squard-D</v>
          </cell>
        </row>
        <row r="344">
          <cell r="A344" t="str">
            <v>Breaker de Sobreponer en Riel de 1x32 AMP Marca Squard-D</v>
          </cell>
        </row>
        <row r="345">
          <cell r="A345" t="str">
            <v>Transferencia Tetrapolar de 63A Marca Squard-D</v>
          </cell>
        </row>
        <row r="346">
          <cell r="A346" t="str">
            <v>!!!!!!!!!!!!!!!!!!!!!!!  LUMINARIAS !!!!!!!!!!!!!!!!!!!!!!!!</v>
          </cell>
        </row>
        <row r="347">
          <cell r="A347" t="str">
            <v>Bala Fluorescente de 26 W</v>
          </cell>
        </row>
        <row r="348">
          <cell r="A348" t="str">
            <v>Bala Fluorescente de 2x26 W</v>
          </cell>
        </row>
        <row r="349">
          <cell r="A349" t="str">
            <v>Balasto Electronico de 4 x 32 W</v>
          </cell>
        </row>
        <row r="350">
          <cell r="A350" t="str">
            <v>Lampara Electronica de 2x32w Cerrada</v>
          </cell>
        </row>
        <row r="351">
          <cell r="A351" t="str">
            <v>Lampara Fluorescente  Descolgada  1x26w (escaleras)</v>
          </cell>
        </row>
        <row r="352">
          <cell r="A352" t="str">
            <v>Lampara Fluorescente de 2x32 W con Rejilla Especular 12 Celdas</v>
          </cell>
        </row>
        <row r="353">
          <cell r="A353" t="str">
            <v>Lampara Fluorescente de 4x17 W con Rejilla Especular 16 Celdas</v>
          </cell>
        </row>
        <row r="354">
          <cell r="A354" t="str">
            <v>Lampara Horizontal Calima 1. Metal Halide de 150W</v>
          </cell>
        </row>
        <row r="355">
          <cell r="A355" t="str">
            <v>Lampara Horizontal Calima 1. Metal Halide de 70W</v>
          </cell>
        </row>
        <row r="356">
          <cell r="A356" t="str">
            <v>Lampara Vertical  WA.  Metal Halide de 400W Acrilico</v>
          </cell>
        </row>
        <row r="357">
          <cell r="A357" t="str">
            <v>Lampara Vertical Metal Halide de 400 W Metalica</v>
          </cell>
        </row>
        <row r="358">
          <cell r="A358" t="str">
            <v xml:space="preserve">Luminaria Tipo Tortuga </v>
          </cell>
        </row>
        <row r="359">
          <cell r="A359" t="str">
            <v>Reflector RRA. Metal halide de 250 w</v>
          </cell>
        </row>
        <row r="360">
          <cell r="A360" t="str">
            <v>Reflector RRA. Metal halide de 400 w</v>
          </cell>
        </row>
        <row r="361">
          <cell r="A361" t="str">
            <v>Brazo Horizontal 3/4" x 1,20 m</v>
          </cell>
        </row>
        <row r="362">
          <cell r="A362" t="str">
            <v>Base Fotocelda Sencilla</v>
          </cell>
        </row>
        <row r="363">
          <cell r="A363" t="str">
            <v>Fotocelda 1000 w</v>
          </cell>
        </row>
        <row r="364">
          <cell r="A364" t="str">
            <v>Plafon de Losa</v>
          </cell>
        </row>
        <row r="365">
          <cell r="A365" t="str">
            <v>!!!!!!!!!!!!!!!!!!!!!!!  APARATOS !!!!!!!!!!!!!!!!!!!!!!!!</v>
          </cell>
        </row>
        <row r="366">
          <cell r="A366" t="str">
            <v>Toma Aereo con Polo</v>
          </cell>
        </row>
        <row r="367">
          <cell r="A367" t="str">
            <v>Toma Corriente GFCI</v>
          </cell>
        </row>
        <row r="368">
          <cell r="A368" t="str">
            <v>Toma Especial 3x50 AMP Codelca</v>
          </cell>
        </row>
        <row r="369">
          <cell r="A369" t="str">
            <v>Toma switche Sencillo</v>
          </cell>
        </row>
        <row r="370">
          <cell r="A370" t="str">
            <v>Prensa Estopa de 11 mm</v>
          </cell>
        </row>
        <row r="371">
          <cell r="A371" t="str">
            <v xml:space="preserve">Interruptor Conmutable Doble </v>
          </cell>
        </row>
        <row r="372">
          <cell r="A372" t="str">
            <v>Interruptor Doble</v>
          </cell>
        </row>
        <row r="373">
          <cell r="A373" t="str">
            <v>Interruptor Sencillo</v>
          </cell>
        </row>
        <row r="374">
          <cell r="A374" t="str">
            <v>Interruptor Sencillo Conmutable</v>
          </cell>
        </row>
        <row r="375">
          <cell r="A375" t="str">
            <v>Interruptor Triple</v>
          </cell>
        </row>
        <row r="376">
          <cell r="A376" t="str">
            <v>Tapa para toma doble Intemperie</v>
          </cell>
        </row>
        <row r="377">
          <cell r="A377" t="str">
            <v>Clavija con Polo 15 AMP</v>
          </cell>
        </row>
        <row r="378">
          <cell r="A378" t="str">
            <v>Supresor picos LEVITON 120/208V 3F 80KA- 42120-DY3- Leviton</v>
          </cell>
        </row>
        <row r="379">
          <cell r="A379" t="str">
            <v>Toma TVSS Clase B</v>
          </cell>
        </row>
        <row r="380">
          <cell r="A380" t="str">
            <v>!!!!!!!!!!!!!!!!!!!!!!!  BOMBILLAS !!!!!!!!!!!!!!!!!!!!!!!!</v>
          </cell>
        </row>
        <row r="381">
          <cell r="A381" t="str">
            <v>Bombillo Ahorrador de 11 w</v>
          </cell>
        </row>
        <row r="382">
          <cell r="A382" t="str">
            <v>Bombillo Ahorrador de 25 w</v>
          </cell>
        </row>
        <row r="383">
          <cell r="A383" t="str">
            <v>Bombillo Metal Halide de 250 w</v>
          </cell>
        </row>
        <row r="384">
          <cell r="A384" t="str">
            <v>Bombillo Sodio 150 w</v>
          </cell>
        </row>
        <row r="385">
          <cell r="A385" t="str">
            <v>Bombillo Sodio 70 w</v>
          </cell>
        </row>
        <row r="386">
          <cell r="A386" t="str">
            <v>!!!!!!!!!!!!!!!!!!!!!!!  CAJAS DE PASO !!!!!!!!!!!!!!!!!!!!!!!!</v>
          </cell>
        </row>
        <row r="387">
          <cell r="A387" t="str">
            <v>Caja PVC de 2x4"</v>
          </cell>
        </row>
        <row r="388">
          <cell r="A388" t="str">
            <v>Caja PVC de 4x4"</v>
          </cell>
        </row>
        <row r="389">
          <cell r="A389" t="str">
            <v>Caja PVC de Octagonal</v>
          </cell>
        </row>
        <row r="390">
          <cell r="A390" t="str">
            <v>Suplemento PVC de 4"x4"</v>
          </cell>
        </row>
        <row r="391">
          <cell r="A391" t="str">
            <v>Suplemento Galvanizado de 4"x4"</v>
          </cell>
        </row>
        <row r="392">
          <cell r="A392" t="str">
            <v>Caja de Paso de 15 x 15 Cm con tapa</v>
          </cell>
        </row>
        <row r="393">
          <cell r="A393" t="str">
            <v>Caja de Paso de 20 x 25 Cm con tapa</v>
          </cell>
        </row>
        <row r="394">
          <cell r="A394" t="str">
            <v>Caja Galv. Doble Fondo 4x4"</v>
          </cell>
        </row>
        <row r="395">
          <cell r="A395" t="str">
            <v>Caja Ratwel de 2 x 4"</v>
          </cell>
        </row>
        <row r="396">
          <cell r="A396" t="str">
            <v>Tapa Ciega de 2"x4" PVC</v>
          </cell>
        </row>
        <row r="397">
          <cell r="A397" t="str">
            <v>Tapa Ciega de 4"x4" PVC</v>
          </cell>
        </row>
        <row r="398">
          <cell r="A398" t="str">
            <v>Tapa Ciega Galvanizada de 4x4"</v>
          </cell>
        </row>
        <row r="399">
          <cell r="A399" t="str">
            <v>Tapa Ciega Galvanizada Redonda</v>
          </cell>
        </row>
        <row r="400">
          <cell r="A400" t="str">
            <v>Tapa Ciega para Caja Ratwel de 2 x 4"</v>
          </cell>
        </row>
        <row r="401">
          <cell r="A401" t="str">
            <v>Cofre para tablero electrico de 60x50x25cm</v>
          </cell>
        </row>
        <row r="402">
          <cell r="A402" t="str">
            <v>!!!!!!!!!!!!!!!!!!!!!!!  BORNAS TERMINALES !!!!!!!!!!!!!!!!!!!!!!!!</v>
          </cell>
        </row>
        <row r="403">
          <cell r="A403" t="str">
            <v>Terminal Estañado de Ponchar n' 2</v>
          </cell>
        </row>
        <row r="404">
          <cell r="A404" t="str">
            <v xml:space="preserve">Terminal Estañado de Ponchar n' 4 </v>
          </cell>
        </row>
        <row r="405">
          <cell r="A405" t="str">
            <v>Terminal Estañado de Ponchar n' 6</v>
          </cell>
        </row>
        <row r="406">
          <cell r="A406" t="str">
            <v>Terminal Estañado de Ponchar n' 8</v>
          </cell>
        </row>
        <row r="407">
          <cell r="A407" t="str">
            <v>!!!!!!!!!!!!!!!!!!!!!!!  TABLEROS DE DISTRIBUCION !!!!!!!!!!!!!!!!!!!!!!!!</v>
          </cell>
        </row>
        <row r="408">
          <cell r="A408" t="str">
            <v xml:space="preserve">Tablero de 4 Ctos Monofasico </v>
          </cell>
        </row>
        <row r="409">
          <cell r="A409" t="str">
            <v>Tablero Trifasico de 12 Ctos con Espacio</v>
          </cell>
        </row>
        <row r="410">
          <cell r="A410" t="str">
            <v>Tablero Trifasico de 12 Ctos sin Espacio</v>
          </cell>
        </row>
        <row r="411">
          <cell r="A411" t="str">
            <v>Tablero Trifasico de 24 Ctos con Espacio</v>
          </cell>
        </row>
        <row r="412">
          <cell r="A412" t="str">
            <v>Tablero Trifasico de 42 Ctos con Espacio</v>
          </cell>
        </row>
        <row r="413">
          <cell r="A413" t="str">
            <v>!!!!!!!!!!!!!!!!!!!!!!!  CINTAS !!!!!!!!!!!!!!!!!!!!!!!!</v>
          </cell>
        </row>
        <row r="414">
          <cell r="A414" t="str">
            <v>Cinta Aislante Color Amarillo</v>
          </cell>
        </row>
        <row r="415">
          <cell r="A415" t="str">
            <v>Cinta Aislante Color Azul</v>
          </cell>
        </row>
        <row r="416">
          <cell r="A416" t="str">
            <v>Cinta Aislante Color Blanco</v>
          </cell>
        </row>
        <row r="417">
          <cell r="A417" t="str">
            <v>Cinta Aislante Color Rojo</v>
          </cell>
        </row>
        <row r="418">
          <cell r="A418" t="str">
            <v>Cinta Aislante Color Verde</v>
          </cell>
        </row>
        <row r="419">
          <cell r="A419" t="str">
            <v>Cinta Aislante Negra n' 33</v>
          </cell>
        </row>
        <row r="420">
          <cell r="A420" t="str">
            <v>Cinta Autofundente n' 23</v>
          </cell>
        </row>
        <row r="421">
          <cell r="A421" t="str">
            <v>!!!!!!!!!!!!!!!!!!!!!!!  MALLA TIERRA !!!!!!!!!!!!!!!!!!!!!!!!</v>
          </cell>
        </row>
        <row r="422">
          <cell r="A422" t="str">
            <v>Conector para Varilla Cooper Weld</v>
          </cell>
        </row>
        <row r="423">
          <cell r="A423" t="str">
            <v>Hidrogel Suelo x 15 kg.</v>
          </cell>
        </row>
        <row r="424">
          <cell r="A424" t="str">
            <v>Varilla de Cobre de 2,4 Mts</v>
          </cell>
        </row>
        <row r="425">
          <cell r="A425" t="str">
            <v>!!!!!!!!!!!!!!!!!!!!!!!  SOPORTERIA !!!!!!!!!!!!!!!!!!!!!!!!</v>
          </cell>
        </row>
        <row r="426">
          <cell r="A426" t="str">
            <v>Grapa Galvanizada de 1"</v>
          </cell>
        </row>
        <row r="427">
          <cell r="A427" t="str">
            <v>Grapa Galvanizada de 1.1/2"</v>
          </cell>
        </row>
        <row r="428">
          <cell r="A428" t="str">
            <v>Grapa Galvanizada de 1/2"</v>
          </cell>
        </row>
        <row r="429">
          <cell r="A429" t="str">
            <v>Grapa Galvanizada de 2"</v>
          </cell>
        </row>
        <row r="430">
          <cell r="A430" t="str">
            <v>Grapa Galvanizada de 3/4"</v>
          </cell>
        </row>
        <row r="431">
          <cell r="A431" t="str">
            <v>!!!!!!!!!!!!!!!!!!!!!!!  RED MEDIA TENSION !!!!!!!!!!!!!!!!!!!!!!!!</v>
          </cell>
        </row>
        <row r="432">
          <cell r="A432" t="str">
            <v>Collarin Banda de 6" -  8"</v>
          </cell>
        </row>
        <row r="433">
          <cell r="A433" t="str">
            <v>Cuchilla de 2x30 AMP</v>
          </cell>
        </row>
        <row r="434">
          <cell r="A434" t="str">
            <v>Grillete para Soporte de Brazo de 1"</v>
          </cell>
        </row>
        <row r="435">
          <cell r="A435" t="str">
            <v>Pararrayos 4 Puntas</v>
          </cell>
        </row>
        <row r="436">
          <cell r="A436" t="str">
            <v>Perno Carruaje 5/8" x 1.1/2"</v>
          </cell>
        </row>
        <row r="437">
          <cell r="A437" t="str">
            <v>Perno Maquina 1/2" x 1.1/2"</v>
          </cell>
        </row>
        <row r="438">
          <cell r="A438" t="str">
            <v>Poste en Concreto de 14 mx 750 kgs</v>
          </cell>
        </row>
        <row r="439">
          <cell r="A439" t="str">
            <v>Riel omega de 35 mm</v>
          </cell>
        </row>
        <row r="440">
          <cell r="A440" t="str">
            <v>!!!!!!!!!!!!!!!!!!!!!!!  DUCTOS Y BANDEJAS !!!!!!!!!!!!!!!!!!!!!!!!</v>
          </cell>
        </row>
        <row r="441">
          <cell r="A441" t="str">
            <v>Amarras Plasticas de 20 Cm</v>
          </cell>
        </row>
        <row r="442">
          <cell r="A442" t="str">
            <v>Amarras Plasticas de 30 Cm</v>
          </cell>
        </row>
      </sheetData>
    </sheetDataSet>
  </externalBook>
</externalLink>
</file>

<file path=xl/externalLinks/externalLink4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 de Ctrol de Cambios"/>
      <sheetName val="Oferta"/>
      <sheetName val="Listado Materiales"/>
      <sheetName val="Listado Mano de Obra"/>
    </sheetNames>
    <sheetDataSet>
      <sheetData sheetId="0"/>
      <sheetData sheetId="1" refreshError="1"/>
      <sheetData sheetId="2">
        <row r="7">
          <cell r="A7" t="str">
            <v>!!!!!!!!!!!!!!!!!!!!!!!!  CATEGORIA 6 !!!!!!!!!!!!!!!!!!!!!!!!</v>
          </cell>
        </row>
        <row r="8">
          <cell r="A8" t="str">
            <v>Patch Panel 12 Puertos, Cat 6 Con Jacks Marca AMP Ref: 1375013-2</v>
          </cell>
        </row>
        <row r="9">
          <cell r="A9" t="str">
            <v>Patch Panel 12 Puertos, Modular Cat 6 Sin Jacks Marca AMP Ref: 1933412-1</v>
          </cell>
        </row>
        <row r="10">
          <cell r="A10" t="str">
            <v>Patch Panel 24 Puertos, Cat 6 Con Jacks Marca AMP Ref: 1375014-2</v>
          </cell>
        </row>
        <row r="11">
          <cell r="A11" t="str">
            <v>Patch Cord, Cat 6, 0.9 Mt, 3 Ft Rojo Marca AMP Ref: 219888-3</v>
          </cell>
        </row>
        <row r="12">
          <cell r="A12" t="str">
            <v>Patch Cord, Cat 6, 0.9 Mt, 3 Ft Azul Marca AMP Ref: 219886-3</v>
          </cell>
        </row>
        <row r="13">
          <cell r="A13" t="str">
            <v>Patch Cord, Cat 6, 2 Mt, 7 Ft Rojo Marca AMP Ref: 219888-7</v>
          </cell>
        </row>
        <row r="14">
          <cell r="A14" t="str">
            <v>Patch Cord, Cat 6, 2 Mt, 7 Ft Azul Marca AMP Ref: 219886-7</v>
          </cell>
        </row>
        <row r="15">
          <cell r="A15" t="str">
            <v>Patch Cord, Cat 6, 3 Mt, 10 Ft Rojo Marca AMP Ref: 2198881--0</v>
          </cell>
        </row>
        <row r="16">
          <cell r="A16" t="str">
            <v>Patch Cord, Cat 6, 3 Mt, 10 Ft Azul Marca AMP Ref: 2198861--0</v>
          </cell>
        </row>
        <row r="17">
          <cell r="A17" t="str">
            <v>Patch Cord, Cat 6, 5 Mt, 16 Ft Rojo Marca AMP Ref: 2198881--6</v>
          </cell>
        </row>
        <row r="18">
          <cell r="A18" t="str">
            <v>Patch Cord, Cat 6, 5 Mt, 16 Ft Azul Marca AMP Ref: 2198861--6</v>
          </cell>
        </row>
        <row r="19">
          <cell r="A19" t="str">
            <v>Patch Cord, Cat 6, 10 Mt, 30 Ft Rojo Marca AMP Ref: 2198883--0</v>
          </cell>
        </row>
        <row r="20">
          <cell r="A20" t="str">
            <v>Patch Cord, Cat 6, 10 Mt, 30 Ft Azul Marca AMP Ref: 2198863--0</v>
          </cell>
        </row>
        <row r="21">
          <cell r="A21" t="str">
            <v>Faceplate Para Dos Toma Tipo Standard, Color Blanco, Marca AMP Ref: 557505-3</v>
          </cell>
        </row>
        <row r="22">
          <cell r="A22" t="str">
            <v>Faceplate Para Dos Toma Tipo Angled, Color Blanco, Marca AMP Ref: 1375155-3</v>
          </cell>
        </row>
        <row r="23">
          <cell r="A23" t="str">
            <v>Hideout Outlet Marca AMP Ref: 503997-3</v>
          </cell>
        </row>
        <row r="24">
          <cell r="A24" t="str">
            <v>Jack, Cat.6, Con Protector, a 180° Marca AMP Ref:1375188-1</v>
          </cell>
        </row>
        <row r="25">
          <cell r="A25" t="str">
            <v>Jack, Cat.6, Con Protector, a 90° Marca AMP Ref:1479552-1</v>
          </cell>
        </row>
        <row r="26">
          <cell r="A26" t="str">
            <v>Cable UTP, Cat 6, 4 Pares, Solido, Caja Por 305 Metros, Marca AMP Ref: 219560-6</v>
          </cell>
        </row>
        <row r="27">
          <cell r="A27" t="str">
            <v>!!!!!!!!!!!!!!!!!!!!!!!!  CATEGORIA 6A !!!!!!!!!!!!!!!!!!!!!!!!</v>
          </cell>
        </row>
        <row r="28">
          <cell r="A28" t="str">
            <v>Patch Panel 24 Puertos, Cat 6a Con Jacks Marca AMP Ref: 1933319-2</v>
          </cell>
        </row>
        <row r="29">
          <cell r="A29" t="str">
            <v>Patch Cord, Cat 6a Blindado 0.9 Mt, 3 Ft Rojo Marca AMP Ref: 1499829-3</v>
          </cell>
        </row>
        <row r="30">
          <cell r="A30" t="str">
            <v>Patch Cord, Cat 6a Blindado 0.9 Mt, 3 Ft Azul Marca AMP Ref: 1499826-3</v>
          </cell>
        </row>
        <row r="31">
          <cell r="A31" t="str">
            <v>Patch Cord, Cat 6a Blindado 0.9 Mt, 3 Ft Gris Marca AMP Ref: 1499825-3</v>
          </cell>
        </row>
        <row r="32">
          <cell r="A32" t="str">
            <v>Patch Cord, Cat 6a Blindado 2 Mt, 7 Ft Rojo Marca AMP Ref: 1499829-7</v>
          </cell>
        </row>
        <row r="33">
          <cell r="A33" t="str">
            <v>Patch Cord, Cat 6a Blindado 2 Mt, 7 Ft Azul Marca AMP Ref: 1499826-7</v>
          </cell>
        </row>
        <row r="34">
          <cell r="A34" t="str">
            <v>Patch Cord, Cat 6a Blindado 2 Mt, 7 Ft Gris Marca AMP Ref: 1499825-7</v>
          </cell>
        </row>
        <row r="35">
          <cell r="A35" t="str">
            <v>Patch Cord, Cat 6a Blindado 3 Mt, 10 Ft Rojo Marca AMP Ref: 14998291--0</v>
          </cell>
        </row>
        <row r="36">
          <cell r="A36" t="str">
            <v>Patch Cord, Cat 6a Blindado 3 Mt, 10 Ft Azul Marca AMP Ref: 14998261--0</v>
          </cell>
        </row>
        <row r="37">
          <cell r="A37" t="str">
            <v>Patch Cord, Cat 6a Blindado 3 Mt, 10 Ft Gris Marca AMP Ref: 14998251--0</v>
          </cell>
        </row>
        <row r="38">
          <cell r="A38" t="str">
            <v>Patch Cord, Cat 6a Blindado 1 Mt Rojo Marca Siemon Ref: 19SIMC6AS01M03LB</v>
          </cell>
        </row>
        <row r="39">
          <cell r="A39" t="str">
            <v>Patch Cord, Cat 6a Blindado 1 Mt Azul Marca Siemon Ref: 19SIMC6AS01M03LB</v>
          </cell>
        </row>
        <row r="40">
          <cell r="A40" t="str">
            <v>Patch Cord, Cat 6a Blindado 1 Mt Gris Marca Siemon Ref: 19SIMC6AS01M03LB</v>
          </cell>
        </row>
        <row r="41">
          <cell r="A41" t="str">
            <v>Patch Cord, Cat 6a Blindado 2 Mt Rojo Marca Siemon Ref:19SIMC6AS02M03LB</v>
          </cell>
        </row>
        <row r="42">
          <cell r="A42" t="str">
            <v>Patch Cord, Cat 6a Blindado 2 Mt Azul Marca Siemon Ref:19SIMC6AS02M03LB</v>
          </cell>
        </row>
        <row r="43">
          <cell r="A43" t="str">
            <v>Patch Cord, Cat 6a Blindado 2 Mt Gris Marca Siemon Ref:19SIMC6AS02M03LB</v>
          </cell>
        </row>
        <row r="44">
          <cell r="A44" t="str">
            <v>Patch Cord, Cat 6a Blindado 3 Mt Rojo Marca Siemon Ref: 19SIMC6AS03M03LB</v>
          </cell>
        </row>
        <row r="45">
          <cell r="A45" t="str">
            <v>Patch Cord, Cat 6a Blindado 3 Mt Azul Marca Siemon Ref: 19SIMC6AS03M03LB</v>
          </cell>
        </row>
        <row r="46">
          <cell r="A46" t="str">
            <v>Patch Cord, Cat 6a Blindado 3 Mt Gris Marca Siemon Ref: 19SIMC6AS03M03LB</v>
          </cell>
        </row>
        <row r="47">
          <cell r="A47" t="str">
            <v>Cable F/UTP, Cat 6a, 4 Pares, Solido, CMR Caja Por 1000 Metros, Marca AMP Ref: 4-1499389-5</v>
          </cell>
        </row>
        <row r="48">
          <cell r="A48" t="str">
            <v>Cable F/Utp, Cat 6a, 4 Pares, Solido, Caja Por 305 Metros, Marca Siemon Ref: 19SC9A6R4A5</v>
          </cell>
        </row>
        <row r="49">
          <cell r="A49" t="str">
            <v>Jack, Cat.6a, Con Protector, a 180° Marca AMP Ref:1711160-1</v>
          </cell>
        </row>
        <row r="50">
          <cell r="A50" t="str">
            <v>Jack, Cat.6a, Con Protector, a 90° Marca AMP Ref:1711295-1</v>
          </cell>
        </row>
        <row r="51">
          <cell r="A51" t="str">
            <v>Toma Sencilla, Cat.6a, Tipo Max Plana, Color Blanco, Marca Siemon Ref:19SI10GMXFS</v>
          </cell>
        </row>
        <row r="52">
          <cell r="A52" t="str">
            <v>Toma Sencilla, Cat.6a, Tipo Max Angulada, Color Blanco, Marca Siemon Ref: 19SI10GMXS</v>
          </cell>
        </row>
        <row r="53">
          <cell r="A53" t="str">
            <v>Faceplate Para Dos Toma Tipo Angled, Color Blanco, Marca AMP Ref: 1375155-3</v>
          </cell>
        </row>
        <row r="54">
          <cell r="A54" t="str">
            <v>Faceplate Para Dos Toma Tipo Max, Marca Siemon Ref: 19SI10GMXFPS0202B</v>
          </cell>
        </row>
        <row r="55">
          <cell r="A55" t="str">
            <v>Faceplate Para Cuatro Toma Tipo Max, Marca Siemon Ref: 10GMX-FPS04-02B</v>
          </cell>
        </row>
        <row r="56">
          <cell r="A56" t="str">
            <v>Espacio Libre, Color Blanco, Marca AMP Ref: 1479494-3</v>
          </cell>
        </row>
        <row r="57">
          <cell r="A57" t="str">
            <v>Espacio Libre, Color Negro, Marca AMP Ref: 1479494-2</v>
          </cell>
        </row>
        <row r="58">
          <cell r="A58" t="str">
            <v>Espacio Libre Tipo Max, Color Negro, Bolsa Por 10 Und, Marca Siemon Ref: 19SIMXBL01</v>
          </cell>
        </row>
        <row r="59">
          <cell r="A59" t="str">
            <v>Espacio Libre Tipo Max, Color Blanco, Bolsa Por 10 Und, Marca Siemon Ref: 19SIMXBL02</v>
          </cell>
        </row>
        <row r="60">
          <cell r="A60" t="str">
            <v xml:space="preserve">!!!!!!!!!!!!!!!!!!!!!!!!  CATEGORIA 7A SIEMON !!!!!!!!!!!!!!!!!!!!!!!! </v>
          </cell>
        </row>
        <row r="61">
          <cell r="A61" t="str">
            <v>Soporte Posterior para Patch Panel Marca Siemon</v>
          </cell>
        </row>
        <row r="62">
          <cell r="A62" t="str">
            <v>Patch Cord 1 Par Tera A Rj11 1 Mt Negro Ref: 19SIT1U101MB01L</v>
          </cell>
        </row>
        <row r="63">
          <cell r="A63" t="str">
            <v>Patch Cord 1 Par Tera A Rj11 1 Mt Azul Ref: 19SIT1U101MB06L</v>
          </cell>
        </row>
        <row r="64">
          <cell r="A64" t="str">
            <v>Patch Cord 1 Par Tera A Rj11 2 Mt Negro Ref: 19SIT1U102MB01L</v>
          </cell>
        </row>
        <row r="65">
          <cell r="A65" t="str">
            <v>Patch Cord 1 Par Tera A Rj11 2 Mt Azul Ref: 19SIT1U102MB06L</v>
          </cell>
        </row>
        <row r="66">
          <cell r="A66" t="str">
            <v>Patch Cord 1 Par Tera A Rj11 3 Mt Negro Ref: 19SIT1U103MB01L</v>
          </cell>
        </row>
        <row r="67">
          <cell r="A67" t="str">
            <v>Patch Cord 1 Par Tera A Rj11 3 Mt Azul Ref: 19SIT1U103MB06L</v>
          </cell>
        </row>
        <row r="68">
          <cell r="A68" t="str">
            <v>Patch Cord 1 Par Tera A Rj11 5 Mt Negro Ref: 19SIT1U105MB01L</v>
          </cell>
        </row>
        <row r="69">
          <cell r="A69" t="str">
            <v>Patch Cord 1 Par Tera A Rj11 5 Mt Azul Ref: 19SIT1U105MB06L</v>
          </cell>
        </row>
        <row r="70">
          <cell r="A70" t="str">
            <v>Patch Cord 2 Pares Tera A Rj45 Cat 5e 1 Mt Blanco Ref: 19SIT2E201MB02L</v>
          </cell>
        </row>
        <row r="71">
          <cell r="A71" t="str">
            <v>Patch Cord 2 Pares Tera A Rj45 Cat 5e 1 Mt Rojo Ref: 19SIT2E201MB03L</v>
          </cell>
        </row>
        <row r="72">
          <cell r="A72" t="str">
            <v>Patch Cord 2 Pares Tera A Rj45 Cat 5e 1 Mt Azul Ref: 19SIT2E201MB06L</v>
          </cell>
        </row>
        <row r="73">
          <cell r="A73" t="str">
            <v>Patch Cord 2 Pares Tera A Rj45 Cat 5e 2 Mt Blanco Ref: 19SIT2E202MB02L</v>
          </cell>
        </row>
        <row r="74">
          <cell r="A74" t="str">
            <v>Patch Cord 2 Pares Tera A Rj45 Cat 5e 2 Mt Rojo Ref: 19SIT2E202MB03L</v>
          </cell>
        </row>
        <row r="75">
          <cell r="A75" t="str">
            <v>Patch Cord 2 Pares Tera A Rj45 Cat 5e 2 Mt Azul Ref: 19SIT2E202MB06L</v>
          </cell>
        </row>
        <row r="76">
          <cell r="A76" t="str">
            <v>Patch Cord 2 Pares Tera A Rj45 Cat 5e 3 Mt Blanco Ref: 19SIT2E203MB02L</v>
          </cell>
        </row>
        <row r="77">
          <cell r="A77" t="str">
            <v>Patch Cord 2 Pares Tera A Rj45 Cat 5e 3 Mt Rojo Ref: 19SIT2E203MB03L</v>
          </cell>
        </row>
        <row r="78">
          <cell r="A78" t="str">
            <v>Patch Cord 2 Pares Tera A Rj45 Cat 5e 3 Mt Azul Ref: 19SIT2E203MB06L</v>
          </cell>
        </row>
        <row r="79">
          <cell r="A79" t="str">
            <v>Patch Cord 2 Pares Tera A Rj45 Cat 5e 5 Mt Blanco Ref: 19SIT2E205MB02L</v>
          </cell>
        </row>
        <row r="80">
          <cell r="A80" t="str">
            <v>Patch Cord 2 Pares Tera A Rj45 Cat 5e 5 Mt Rojo Ref: 19SIT2E205MB03L</v>
          </cell>
        </row>
        <row r="81">
          <cell r="A81" t="str">
            <v>Patch Cord 2 Pares Tera A Rj45 Cat 5e 5 Mt Azul Ref: 19SIT2E205MB06L</v>
          </cell>
        </row>
        <row r="82">
          <cell r="A82" t="str">
            <v>Patch Cord 4 Pares Tera A Rj45 Cat 6/6a 1 Mt Ref: 19SIT4A01MB03L</v>
          </cell>
        </row>
        <row r="83">
          <cell r="A83" t="str">
            <v>Patch Cord 4 Pares Tera a Rj45 Cat 6/6a 2 Mt Ref: 19SIT4A02MB03L</v>
          </cell>
        </row>
        <row r="84">
          <cell r="A84" t="str">
            <v>Patch Cord 4 Pares Tera A Rj45 Cat 6/6a 3 Mt Ref: 19SIT4A03MB03L</v>
          </cell>
        </row>
        <row r="85">
          <cell r="A85" t="str">
            <v>Patch Cord Modular  Categoria 7A 2 Mt Cross Connect Color Rojo</v>
          </cell>
        </row>
        <row r="86">
          <cell r="A86" t="str">
            <v>Patch Cord Modular  Categoria 7A 2 Mt Cross Connect Color Azul</v>
          </cell>
        </row>
        <row r="87">
          <cell r="A87" t="str">
            <v>Patch Cord 1 Par Tera A Pal Conector Lsoh 1 Mt Ref: 19SIT1VC01MB01L</v>
          </cell>
        </row>
        <row r="88">
          <cell r="A88" t="str">
            <v>Cable S/Ftp, Cat 7, 4 Pares, Caja Por 305 Metros, Marca Siemon Color Violeta Ref: 19SC9T7L4-E8</v>
          </cell>
        </row>
        <row r="89">
          <cell r="A89" t="str">
            <v xml:space="preserve">Cable S/Ftp, Cat 7a, 4 Pares,CMR, 1000Mhz, Caja Por 305 Metros, Color Azul Marca Siemon Ref: 9T7R4-E10-06-R1   </v>
          </cell>
        </row>
        <row r="90">
          <cell r="A90" t="str">
            <v xml:space="preserve">Toma Tera, Cat 7,Tipo Max , Color Negro, Marca Siemon Ref: 19SIT7F011 </v>
          </cell>
        </row>
        <row r="91">
          <cell r="A91" t="str">
            <v>Faceplate Para Una Toma Tipo Ct, Marca Siemon Ref: 19SICT2FP02B</v>
          </cell>
        </row>
        <row r="92">
          <cell r="A92" t="str">
            <v xml:space="preserve">Faceplate Para Dos Toma Tipo Ct, Marca Siemon Ref: 19SICT4FP02B </v>
          </cell>
        </row>
        <row r="93">
          <cell r="A93" t="str">
            <v xml:space="preserve">Espacio Libre Tipo Ct,Marca Siemon Ref: 19SICTBLNK02 </v>
          </cell>
        </row>
        <row r="94">
          <cell r="A94" t="str">
            <v xml:space="preserve">Adaptador Ct Angulado 1 Port Ref: 19SICTEMXA0102 </v>
          </cell>
        </row>
        <row r="95">
          <cell r="A95" t="str">
            <v>Adaptador Ct Angulado 2 Port Ref: 19SICTEMXA0202</v>
          </cell>
        </row>
        <row r="96">
          <cell r="A96" t="str">
            <v>!!!!!!!!!!!!!!!!!!!!!!!!  CATEGORIA 7A AMP !!!!!!!!!!!!!!!!!!!!!!!!</v>
          </cell>
        </row>
        <row r="97">
          <cell r="A97" t="str">
            <v>Soporte Posterior para Patch Panel Marca AMP</v>
          </cell>
        </row>
        <row r="98">
          <cell r="A98" t="str">
            <v>Patch Panel 24 Puertos, SL, 1RU, Modular Marca AMP Ref: 1933307-1</v>
          </cell>
        </row>
        <row r="99">
          <cell r="A99" t="str">
            <v>Patch Panel 48 Puertos, SL, 2RU, Modular Marca AMP Ref: 1933308-1</v>
          </cell>
        </row>
        <row r="100">
          <cell r="A100" t="str">
            <v>Patch Panel 24 Puertos Angulado, SL, 1RU, Modular Marca AMP Ref: 1933309-1</v>
          </cell>
        </row>
        <row r="101">
          <cell r="A101" t="str">
            <v>Patch Panel 48 Puertos Angulado, SL, 2RU, Modular Marca AMP Ref: 1933310-1</v>
          </cell>
        </row>
        <row r="102">
          <cell r="A102" t="str">
            <v>Patch Cord 1 Pares  Cat 7A Rj11 1 Mt Marca AMP Ref: 1711623-1</v>
          </cell>
        </row>
        <row r="103">
          <cell r="A103" t="str">
            <v>Patch Cord 1 Pares  Cat 7A Rj11 2 Mt Marca AMP Ref: 1711623-2</v>
          </cell>
        </row>
        <row r="104">
          <cell r="A104" t="str">
            <v>Patch Cord 1 Pares  Cat 7A Rj11 3 Mt Marca AMP Ref: 1711623-3</v>
          </cell>
        </row>
        <row r="105">
          <cell r="A105" t="str">
            <v>Patch Cord 2 Pares  Cat 7A Rj45 1 Mt Marca AMP Ref: 1711613-1</v>
          </cell>
        </row>
        <row r="106">
          <cell r="A106" t="str">
            <v>Patch Cord 2 Pares  Cat 7A Rj45 2 Mt Marca AMP Ref: 1711613-2</v>
          </cell>
        </row>
        <row r="107">
          <cell r="A107" t="str">
            <v>Patch Cord 2 Pares  Cat 7A Rj45 3 Mt Marca AMP Ref: 1711613-3</v>
          </cell>
        </row>
        <row r="108">
          <cell r="A108" t="str">
            <v>Patch Cord 4 Pares  Cat 7A Rj45 1 Mt Marca AMP Ref: 336488-1</v>
          </cell>
        </row>
        <row r="109">
          <cell r="A109" t="str">
            <v>Patch Cord 4 Pares  Cat 7A Rj45 2 Mt Marca AMP Ref: 336488-2</v>
          </cell>
        </row>
        <row r="110">
          <cell r="A110" t="str">
            <v>Patch Cord 4 Pares  Cat 7A Rj45 3 Mt Marca AMP Ref: 336488-3</v>
          </cell>
        </row>
        <row r="111">
          <cell r="A111" t="str">
            <v>Cable S/FTP Cat 7A, 4 Pares 1500Mhz, Rollo Por 1000 Metros Marca AMP Ref: 1499101-1</v>
          </cell>
        </row>
        <row r="112">
          <cell r="A112" t="str">
            <v>Cable S/FTP Cat 7A, 4 Pares 1500Mhz, Rollo Por 305 Metros Marca AMP Ref: 1499102-1</v>
          </cell>
        </row>
        <row r="113">
          <cell r="A113" t="str">
            <v>Jack Modular Cat 7A, SL Series Marca AMP Ref: 1711437-1</v>
          </cell>
        </row>
        <row r="114">
          <cell r="A114" t="str">
            <v>Jack Modular Cat 7A, SL Series, Con Protector Marca AMP Ref: 1711441-1</v>
          </cell>
        </row>
        <row r="115">
          <cell r="A115" t="str">
            <v>!!!!!!!!!!!!!!!!!!!!!!!!  TELEFONIA !!!!!!!!!!!!!!!!!!!!!!!!</v>
          </cell>
        </row>
        <row r="116">
          <cell r="A116" t="str">
            <v>Patch Panel 24 Puertos, Cat 6, Con Organizador Posterior, Marca Siemon Ref: 19SIHD624</v>
          </cell>
        </row>
        <row r="117">
          <cell r="A117" t="str">
            <v>Patch Panel 48 Puertos, Cat 6, Con Organizador Posterior, Marca Siemon Ref: 19SIHD648</v>
          </cell>
        </row>
        <row r="118">
          <cell r="A118" t="str">
            <v xml:space="preserve">Patch Cord, Cat 6, 5 Ft, Con Bota, Marca Siemon Ref: 19SIMC68T0506B </v>
          </cell>
        </row>
        <row r="119">
          <cell r="A119" t="str">
            <v>Patch Cord RJ 11</v>
          </cell>
        </row>
        <row r="120">
          <cell r="A120" t="str">
            <v>Regleta Tipo 110Connect, 50 Pares, Cat 5e, Con Base, Marca AMP Ref: 558839-1</v>
          </cell>
        </row>
        <row r="121">
          <cell r="A121" t="str">
            <v>Regleta Tipo S66, 100 Pares, Cat 5e, Sin Base, Marca Siemon Ref: 19SIM1-100</v>
          </cell>
        </row>
        <row r="122">
          <cell r="A122" t="str">
            <v>Regleta Tipo S66, 50 Pares, Cat 5e, Sin Base, Marca Siemon Ref: 19SIM150</v>
          </cell>
        </row>
        <row r="123">
          <cell r="A123" t="str">
            <v>Regleta Tipo S66, 25 Pares, Cat 5e, Sin Base, Marca Siemon Ref: 19SIM424</v>
          </cell>
        </row>
        <row r="124">
          <cell r="A124" t="str">
            <v>Base Para Regleta S66 De 25 Pares, Marca Siemon Ref: 19SIS89E</v>
          </cell>
        </row>
        <row r="125">
          <cell r="A125" t="str">
            <v>Base Para Regleta S66 De 50 Y 100 Pares, Marca Siemon Ref: 19SIS89D</v>
          </cell>
        </row>
        <row r="126">
          <cell r="A126" t="str">
            <v>Kit De Tierra De 6 Pares, Marca Siemon Ref: 19SIPG06</v>
          </cell>
        </row>
        <row r="127">
          <cell r="A127" t="str">
            <v>Kit De Tierra De 25 Pares, Marca Siemon Ref: 19SIPG25</v>
          </cell>
        </row>
        <row r="128">
          <cell r="A128" t="str">
            <v>Kit De Tierra De 50 Pares, Marca Siemon Ref: 19SIPG50</v>
          </cell>
        </row>
        <row r="129">
          <cell r="A129" t="str">
            <v>Pico Protector Pm-140, Marca Siemon Ref: 19SIPM140</v>
          </cell>
        </row>
        <row r="130">
          <cell r="A130" t="str">
            <v>Pico Protector Pm-180, Marca Siemon Ref: 19SIPM180</v>
          </cell>
        </row>
        <row r="131">
          <cell r="A131" t="str">
            <v>Pico Protector Pm-230, Para Linea Telefonica, Marca Siemon Ref: 19SIPM230</v>
          </cell>
        </row>
        <row r="132">
          <cell r="A132" t="str">
            <v>Fusible Para Picoprotector, .0.35a-600v, Marca Siemon Ref: 19SISF035</v>
          </cell>
        </row>
        <row r="133">
          <cell r="A133" t="str">
            <v>Tapa Para Regleta Tipo S66, 50 Y 100 Pares, Color Rojo, Marca Siemon Ref: 19SIMC4LH3</v>
          </cell>
        </row>
        <row r="134">
          <cell r="A134" t="str">
            <v>Tapa Para Regleta Tipo S66, 50 Y 100 Pares, Color Amarillo, Marca Siemon Ref: 19SIMC4LH5</v>
          </cell>
        </row>
        <row r="135">
          <cell r="A135" t="str">
            <v>Tapa Para Regleta Tipo S66, 50 Y 100 Pares, Color Azul, Marca Siemon Ref: 19SIMC4LH6</v>
          </cell>
        </row>
        <row r="136">
          <cell r="A136" t="str">
            <v>Clip De Puenteo Para Regleta Tipo S66, Color Rojo, Marca Siemon Ref: 19SISMBC23</v>
          </cell>
        </row>
        <row r="137">
          <cell r="A137" t="str">
            <v>Clip De Puenteo Para Regleta Tipo S66, Color Azul, Marca Siemon Ref: 19SISMBC26</v>
          </cell>
        </row>
        <row r="138">
          <cell r="A138" t="str">
            <v>Cable P Multipar 20 Pares - Exterior - 0.4 MM - Núcleo Seco Marca Centelsa</v>
          </cell>
        </row>
        <row r="139">
          <cell r="A139" t="str">
            <v>Cable P Multipar 25 Pares - Interior - 0.4 MM - Núcleo Seco Marca Centelsa</v>
          </cell>
        </row>
        <row r="140">
          <cell r="A140" t="str">
            <v>Cable P Multipar 50 Pares - Exterior - 0.4 MM - Núcleo Seco Marca Centelsa</v>
          </cell>
        </row>
        <row r="141">
          <cell r="A141" t="str">
            <v>Cable P Multipar 50 Pares - Interior - 0.4 MM - Núcleo Seco Marca Centelsa</v>
          </cell>
        </row>
        <row r="142">
          <cell r="A142" t="str">
            <v>Caja Strip Telefónico 60x40x15</v>
          </cell>
        </row>
        <row r="143">
          <cell r="A143" t="str">
            <v>!!!!!!!!!!!!!!!!!!!!!!!!  FIBRA OPTICA !!!!!!!!!!!!!!!!!!!!!!!!</v>
          </cell>
        </row>
        <row r="144">
          <cell r="A144" t="str">
            <v>Bandeja de Fibra Cables Standard Con 3 Slots, Marca AMP Ref: 1348876-4</v>
          </cell>
        </row>
        <row r="145">
          <cell r="A145" t="str">
            <v>Bandeja de Fibra Cables Armados Con 3 Slots, Marca AMP Ref: 1435555-1</v>
          </cell>
        </row>
        <row r="146">
          <cell r="A146" t="str">
            <v>Bandeja de Fibra Cables Cristal Con 3 Slots, Marca AMP Ref: 1-1657014-9</v>
          </cell>
        </row>
        <row r="147">
          <cell r="A147" t="str">
            <v>Tapa Espacio para Bandeja de F.O. Marca AMP Ref: 559523-1</v>
          </cell>
        </row>
        <row r="148">
          <cell r="A148" t="str">
            <v>Bandeja de Fibra Multimodo para 12 Conectores SC Duplex, Marca AMP Ref: 4-1206138-4</v>
          </cell>
        </row>
        <row r="149">
          <cell r="A149" t="str">
            <v>Bandeja de Fibra Multimodo para 6 Conectores SC Duplex, Marca AMP Ref: 2-1206138-4</v>
          </cell>
        </row>
        <row r="150">
          <cell r="A150" t="str">
            <v>Bandeja de Conversores de F.O. Marca AMP Ref: 1591032-1</v>
          </cell>
        </row>
        <row r="151">
          <cell r="A151" t="str">
            <v>Conversor de F.O. 10/100 BASETX SC Duplex Multimodo Marca AMP Ref: 1591024-1</v>
          </cell>
        </row>
        <row r="152">
          <cell r="A152" t="str">
            <v>Conversor de F.O. 10/100 BASETX SC Duplex Monomodo Marca AMP Ref: 1591030-1</v>
          </cell>
        </row>
        <row r="153">
          <cell r="A153" t="str">
            <v>Conversor de F.O. 1000 BASE-SX SC Duplex Multimodo Marca AMP Ref: 1591020-1</v>
          </cell>
        </row>
        <row r="154">
          <cell r="A154" t="str">
            <v>Conversor de F.O. 1000 BASE-LX SC Duplex Monomodo Marca AMP Ref: 1591022-1</v>
          </cell>
        </row>
        <row r="155">
          <cell r="A155" t="str">
            <v>Modulo Con 6 Conectores SC Para Bandeja, F.O. Monomodo, Marca AMP  Ref: 559558-2</v>
          </cell>
        </row>
        <row r="156">
          <cell r="A156" t="str">
            <v>Modulo Con 6 Conectores SC Para Bandeja, F.O. Multimodo, Marca AMP  Ref: 559558-5</v>
          </cell>
        </row>
        <row r="157">
          <cell r="A157" t="str">
            <v>Modulo Con 12 Conectores SC Para Bandeja, F.O. Monomodo, Marca AMP  Ref: 559596-2</v>
          </cell>
        </row>
        <row r="158">
          <cell r="A158" t="str">
            <v>Modulo Con 12 Conectores SC Para Bandeja, F.O. Multimodo, Marca AMP  Ref: 559596-5</v>
          </cell>
        </row>
        <row r="159">
          <cell r="A159" t="str">
            <v>Conector Tipo SC Duplex Para Fibra Optica Multimodo, 50/125µm, 3.0mm Marca AMP Ref: 5504657-9</v>
          </cell>
        </row>
        <row r="160">
          <cell r="A160" t="str">
            <v>Conector Tipo SC Duplex Para Fibra Optica Multimodo, 50/125µm, 2.0mm Marca AMP Ref: 5504928-4</v>
          </cell>
        </row>
        <row r="161">
          <cell r="A161" t="str">
            <v>Conector Tipo SC Duplex Para Fibra Optica Monomodo, 3.0mm Marca AMP Ref: 5504646-1</v>
          </cell>
        </row>
        <row r="162">
          <cell r="A162" t="str">
            <v>Conector Tipo SC Duplex Para Fibra Optica Monomodo, 900µm &amp; 250µm, 3.0mm Marca AMP Ref: 5504646-7</v>
          </cell>
        </row>
        <row r="163">
          <cell r="A163" t="str">
            <v>Conector Tipo SC Duplex Para Fibra Optica Monomodo, 2.0mm Marca AMP Ref: 5504934-2</v>
          </cell>
        </row>
        <row r="164">
          <cell r="A164" t="str">
            <v>Conector Tipo SC Duplex Para Fibra Optica Monomodo, 900µm &amp; 250µm, 2.0mm Marca AMP Ref: 5492123-1</v>
          </cell>
        </row>
        <row r="165">
          <cell r="A165" t="str">
            <v>Patch Cord SC A SC 1 Mt Fibra Optica Multimodo Fibra 50/125µm Marca AMP Ref: 1907379-1</v>
          </cell>
        </row>
        <row r="166">
          <cell r="A166" t="str">
            <v>Patch Cord SC A SC 1 Mt Fibra Optica Monomodo Fibra Marca AMP Ref: 1907435-1</v>
          </cell>
        </row>
        <row r="167">
          <cell r="A167" t="str">
            <v>Patch Cord SC A SC 2 Mt Fibra Optica Multimodo Fibra 50/125µm Marca AMP Ref: 1907379-2</v>
          </cell>
        </row>
        <row r="168">
          <cell r="A168" t="str">
            <v>Patch Cord SC A SC 2 Mt Fibra Optica Monomodo Fibra Marca AMP Ref: 1907435-2</v>
          </cell>
        </row>
        <row r="169">
          <cell r="A169" t="str">
            <v>Patch Cord SC A ST 1 Mt Fibra Optica Multimodo Fibra 50/125µm Marca AMP Ref: 5492591-1</v>
          </cell>
        </row>
        <row r="170">
          <cell r="A170" t="str">
            <v>Patch Cord SC A ST 1 Mt Fibra Optica Monomodo Fibra Marca AMP Ref: 1907357-1</v>
          </cell>
        </row>
        <row r="171">
          <cell r="A171" t="str">
            <v>Patch Cord SC A ST 2 Mt Fibra Optica Multimodo Fibra 50/125µm Marca AMP Ref: 5492591-2</v>
          </cell>
        </row>
        <row r="172">
          <cell r="A172" t="str">
            <v>Patch Cord SC A ST 2 Mt Fibra Optica Monomodo Fibra Marca AMP Ref: 1907357-2</v>
          </cell>
        </row>
        <row r="173">
          <cell r="A173" t="str">
            <v>Patch Cord SC A ST 3 Mt Fibra Optica Multimodo Fibra 50/125µm Marca AMP Ref: 5492591-3</v>
          </cell>
        </row>
        <row r="174">
          <cell r="A174" t="str">
            <v>Patch Cord SC A ST 3 Mt Fibra Optica Monomodo Fibra Marca AMP Ref: 1907357-3</v>
          </cell>
        </row>
        <row r="175">
          <cell r="A175" t="str">
            <v>Fibra Optica Multimodo, Tipo Exterior 50/125μm, Seis (6) Hilos. Con Armadura, Marca AMP Ref: 2-599682-6</v>
          </cell>
        </row>
        <row r="176">
          <cell r="A176" t="str">
            <v>Fibra Optica Multimodo, Tipo Exterior 50/125μm, Seis (12) Hilos. Con Armadura, Marca AMP Ref: 2-599683-6</v>
          </cell>
        </row>
        <row r="177">
          <cell r="A177" t="str">
            <v>Fibra Optica Monomodo, Tipo Exterior, Seis (6) Hilos. Con Armadura, Marca AMP Ref: 2-599682-4</v>
          </cell>
        </row>
        <row r="178">
          <cell r="A178" t="str">
            <v>Fibra Optica Monomodo, Tipo Exterior, Seis (12) Hilos. Con Armadura, Marca AMP Ref: 2-599683-4</v>
          </cell>
        </row>
        <row r="179">
          <cell r="A179" t="str">
            <v>Fan-Out Kit Leviton para Fibra de 6 Hilos</v>
          </cell>
        </row>
        <row r="180">
          <cell r="A180" t="str">
            <v>Fan-Out Kit Leviton para Fibra de 12 Hilos</v>
          </cell>
        </row>
        <row r="181">
          <cell r="A181" t="str">
            <v>Adaptador de F.O. SC Duplex Marca AMP Ref: 5504640-3</v>
          </cell>
        </row>
        <row r="182">
          <cell r="A182" t="str">
            <v>!!!!!!!!!!!!!!!!!!!!!!!!  MARCACIONES !!!!!!!!!!!!!!!!!!!!!!!!</v>
          </cell>
        </row>
        <row r="183">
          <cell r="A183" t="str">
            <v>Marquilla en Acrilico  de 44.6cm X 1.2cm Fondo Negro Letra Blanca</v>
          </cell>
        </row>
        <row r="184">
          <cell r="A184" t="str">
            <v>Marquilla en Acrilico  de 10cm X 0.9cm Fondo Negro Letra Blanca</v>
          </cell>
        </row>
        <row r="185">
          <cell r="A185" t="str">
            <v>Marquilla en Acrilico  de 8cm X 5cm Fondo Negro Letra Blanca</v>
          </cell>
        </row>
        <row r="186">
          <cell r="A186" t="str">
            <v>Marquilla en Acrilico  de 7cm X 2.5cm Fondo Negro Letra Blanca</v>
          </cell>
        </row>
        <row r="187">
          <cell r="A187" t="str">
            <v>Marquilla en Acrilico  de 4cm X 1.5cm Fondo Negro Letra Blanca</v>
          </cell>
        </row>
        <row r="188">
          <cell r="A188" t="str">
            <v>Marquilla en Acrilico  de 3cm X 1.5cm Fondo Negro Letra Blanca</v>
          </cell>
        </row>
        <row r="189">
          <cell r="A189" t="str">
            <v>Marquilla en Acrilico  de 1cm X 2cm Fondo Negro Letra Blanca</v>
          </cell>
        </row>
        <row r="190">
          <cell r="A190" t="str">
            <v>Marcación de Cables</v>
          </cell>
        </row>
        <row r="191">
          <cell r="A191" t="str">
            <v>Marquilla Para Identificacion de Circuito en Faceplate  de 3cm X 1.5cm Fondo Negro Letra Blanca</v>
          </cell>
        </row>
        <row r="192">
          <cell r="A192" t="str">
            <v>Marquilla Para Face Plate  de 1cm X 2cm Fondo Negro Letra Blanca</v>
          </cell>
        </row>
        <row r="193">
          <cell r="A193" t="str">
            <v>Identificación y marcación de Puntos Eléctricos</v>
          </cell>
        </row>
        <row r="194">
          <cell r="A194" t="str">
            <v>!!!!!!!!!!!!!!!!!!!!!!!!  CERTIFICACIONES !!!!!!!!!!!!!!!!!!!!!!!!</v>
          </cell>
        </row>
        <row r="195">
          <cell r="A195" t="str">
            <v>Certificación de Punto Lógico Sencillo</v>
          </cell>
        </row>
        <row r="196">
          <cell r="A196" t="str">
            <v>Certificación de Enlace de Fibra Optica</v>
          </cell>
        </row>
        <row r="197">
          <cell r="A197" t="str">
            <v>Certificación de Multipar</v>
          </cell>
        </row>
        <row r="198">
          <cell r="A198" t="str">
            <v>!!!!!!!!!!!!!!!!!!!!  RACK'S Y GABINETES !!!!!!!!!!!!!!!!!!!!</v>
          </cell>
        </row>
        <row r="199">
          <cell r="A199" t="str">
            <v>Rack Aluminio 19*86 Eia Marca Panduit Ref: CMR19X84</v>
          </cell>
        </row>
        <row r="200">
          <cell r="A200" t="str">
            <v>Gabinete Modelo Dynamic 28 RMS, Dimenciones 1425*550*610(mm), Color Negro  Marca Quest Ref: GF-2199</v>
          </cell>
        </row>
        <row r="201">
          <cell r="A201" t="str">
            <v>Gabinete Modelo Dynamic 40 RMS, Dimenciones 1968*710*810(mm), Color Negro  Marca Quest Ref: GF-2383</v>
          </cell>
        </row>
        <row r="202">
          <cell r="A202" t="str">
            <v>Gabinete Modelo Dynamic 45 RMS, Dimenciones 2190*710*810(mm), Color Negro  Marca Quest Ref: GF-2387</v>
          </cell>
        </row>
        <row r="203">
          <cell r="A203" t="str">
            <v>Gabinete. Pared Abatible 19" x 20" 14 RMS en C.R. Andes Negro Marca Quest Ref: GW-2063</v>
          </cell>
        </row>
        <row r="204">
          <cell r="A204" t="str">
            <v>Gabinete. Pared Abatible 18" x 20.5" 9 RMS, Modelo Andes II Negro Marca Quest Ref: GT-2183</v>
          </cell>
        </row>
        <row r="205">
          <cell r="A205" t="str">
            <v>Bandeja de Alta Resistencia 15'' Marca Quest Ref: BA-1027</v>
          </cell>
        </row>
        <row r="206">
          <cell r="A206" t="str">
            <v>Bandeja de Media Resistencia 12'' Marca Quest Ref: BV-1016</v>
          </cell>
        </row>
        <row r="207">
          <cell r="A207" t="str">
            <v>Bandeja de Baja Resistencia 10.5'' Marca Quest Ref: BV-1013</v>
          </cell>
        </row>
        <row r="208">
          <cell r="A208" t="str">
            <v>Bandeja Ventilada Ajustable de 19" de 19" x 66 cm</v>
          </cell>
        </row>
        <row r="209">
          <cell r="A209" t="str">
            <v>Organizador Vertical Dimension: 2042.2mm x 170.2mm x 350.2mm, Marca Panduit Ref:WMPVHC45E</v>
          </cell>
        </row>
        <row r="210">
          <cell r="A210" t="str">
            <v>Organizador Vertical Dimension: 2120mm x 254mm x 404mm, Marca Panduit Ref:PEVF10</v>
          </cell>
        </row>
        <row r="211">
          <cell r="A211" t="str">
            <v>Organizador Horizontal 1RU, Dimension: 60mm x 40mm, Marca Quest Ref: OH-4503</v>
          </cell>
        </row>
        <row r="212">
          <cell r="A212" t="str">
            <v>Organizador Horizontal 2RU, Dimension: 85mm x 80mm, Marca Quest Ref: OH-4516</v>
          </cell>
        </row>
        <row r="213">
          <cell r="A213" t="str">
            <v>Organizador Vertical, Dimension: 1800mm, Marca Quest Ref: OV-4513</v>
          </cell>
        </row>
        <row r="214">
          <cell r="A214" t="str">
            <v>Organizador Horizontal 2RU, Dimension: 89mm x 483mm x 94mm, Marca Panduit Ref: WMPF1E</v>
          </cell>
        </row>
        <row r="215">
          <cell r="A215" t="str">
            <v xml:space="preserve">Organizador Horizontal 2RU, Dimension: 89mm x 573mm x 94mm, Con  Radio de Curvatura, Marca Panduit Ref: WMPVHC45E </v>
          </cell>
        </row>
        <row r="216">
          <cell r="A216" t="str">
            <v>Organizador Horizontal 1RU, Dimension: 44mm x 483mm x 69mm, Marca Panduit Ref: WMPLFSE</v>
          </cell>
        </row>
        <row r="217">
          <cell r="A217" t="str">
            <v xml:space="preserve">Organizador Horizontal 2RU, Dimension: 88mm x 483mm x 248mm, Frontal/Trasero,  Marca Panduit Ref: NCMH2 </v>
          </cell>
        </row>
        <row r="218">
          <cell r="A218" t="str">
            <v>Multitoma Electrica Vertical 20 Amp, 125 V, Dimensiones: 978mm x 47mm x 33mm Marca Panduit Ref: CMRPSV20</v>
          </cell>
        </row>
        <row r="219">
          <cell r="A219" t="str">
            <v>Multitoma Electrica Vertical 20 Amp, 125 V, Dimensiones: 1683mm x 47mm x 33mm Marca Panduit Ref: CMRPSVD20</v>
          </cell>
        </row>
        <row r="220">
          <cell r="A220" t="str">
            <v>Multitoma Electrica Vertical 20 Amp, 125 V, Dimensiones: 1683mm x 47mm x 33mm Marca Leviton</v>
          </cell>
        </row>
        <row r="221">
          <cell r="A221" t="str">
            <v>Multitoma Electrica Horizontal Para Rack Con 6 Tomas Dobles Con Polo a Tierra Aislado. G.H. Marca Quest</v>
          </cell>
        </row>
        <row r="222">
          <cell r="A222" t="str">
            <v>Unidad de Ventilacion Marca Quest Ref: UV-4710</v>
          </cell>
        </row>
        <row r="223">
          <cell r="A223" t="str">
            <v>Toma 20A 125V 1F+N+T Seguridad Marca Levinton Ref:L520C-L</v>
          </cell>
        </row>
        <row r="224">
          <cell r="A224" t="str">
            <v>Toma Trifilar de Media Vuelta con Clavija</v>
          </cell>
        </row>
        <row r="225">
          <cell r="A225" t="str">
            <v>Power Injector ( Poe) Para Aironet 1100,1130Ag,1200,1230Ag Y 1240Ag (AIR-PWRINJ3) (MRCINNAW4PWRJ3NN)</v>
          </cell>
        </row>
        <row r="226">
          <cell r="A226" t="str">
            <v>!!!!!  PROTECCION RACK'S Y GABINETES !!!!!!</v>
          </cell>
        </row>
        <row r="227">
          <cell r="A227" t="str">
            <v>Marquilla para Identificar el Cable de Conexión del Sistema de Puesta a Tierra de Telecomunicaciones a la Tierra Eléctrica Juego 10U con Amarres Marca Panduit</v>
          </cell>
        </row>
        <row r="228">
          <cell r="A228" t="str">
            <v>Manilla Descarga Electrostática Marca 3M</v>
          </cell>
        </row>
        <row r="229">
          <cell r="A229" t="str">
            <v>Manilla Descarga Electrostática Marca Panduit</v>
          </cell>
        </row>
        <row r="230">
          <cell r="A230" t="str">
            <v>Kit Conexión P/Manilla Descarga Electro Marca Panduit</v>
          </cell>
        </row>
        <row r="231">
          <cell r="A231" t="str">
            <v xml:space="preserve">Terminal 6AWG Ponchar Ojo 1/4 Marca Panduit </v>
          </cell>
        </row>
        <row r="232">
          <cell r="A232" t="str">
            <v>Jumper P/Rack a Tierra 61 CM 10AWG, Cable Conector Antioxidante. Marca Panduit Ref: RGEJ1024PFY</v>
          </cell>
        </row>
        <row r="233">
          <cell r="A233" t="str">
            <v>Barraje Puesta Tierra, 1/4X2X20" Con Aisladores Marca Panduit</v>
          </cell>
        </row>
        <row r="234">
          <cell r="A234" t="str">
            <v>Barraje Puesta Tierra, 78x67x0.5" Con Antioxidante y Tornillos Marca Panduit</v>
          </cell>
        </row>
        <row r="235">
          <cell r="A235" t="str">
            <v>Kit de Guasas para Sistema de Puesta a Tierra del Rack, Paq. x 32 Und</v>
          </cell>
        </row>
        <row r="236">
          <cell r="A236" t="str">
            <v>Tornillo #12-24X1/2, Pavonado P/Tierra Racks, Paquete x 100U Marca Panduit Ref: RGTBSG-C</v>
          </cell>
        </row>
        <row r="237">
          <cell r="A237" t="str">
            <v>!!!!!!!!!!!!!!!!!!!!!!!  DOCUMENTACION !!!!!!!!!!!!!!!!!!!!!!!!</v>
          </cell>
        </row>
        <row r="238">
          <cell r="A238" t="str">
            <v>Planos En Formato .dwg Autocad v.14 o Superior</v>
          </cell>
        </row>
        <row r="239">
          <cell r="A239" t="str">
            <v>Actualización De Documentación De Cableado</v>
          </cell>
        </row>
        <row r="240">
          <cell r="A240" t="str">
            <v>!!!!!!!!!!!!!  CANALIZACION Y ELECTRICO !!!!!!!!!!!!!!</v>
          </cell>
        </row>
        <row r="241">
          <cell r="A241" t="str">
            <v xml:space="preserve">Canaleta metálica de 10x4 cm. con división, sección x 2,44m </v>
          </cell>
        </row>
        <row r="242">
          <cell r="A242" t="str">
            <v xml:space="preserve">Troquel datos canaleta de 10x4 cm. </v>
          </cell>
        </row>
        <row r="243">
          <cell r="A243" t="str">
            <v xml:space="preserve">Troquel eléctrico canaleta de 10x4 cm. </v>
          </cell>
        </row>
        <row r="244">
          <cell r="A244" t="str">
            <v>Canaleta metálica de 12x5 cm. con división, sección x 2,44m</v>
          </cell>
        </row>
        <row r="245">
          <cell r="A245" t="str">
            <v>Canaleta metálica de 12x5 cm. con división, sección x 2,44m Banca Pintura electrostatica en polvo</v>
          </cell>
        </row>
        <row r="246">
          <cell r="A246" t="str">
            <v>Canaleta metálica de 12x5 cm. con división, sección x 2,44m Blanca Pintura en Polvo electostatico</v>
          </cell>
        </row>
        <row r="247">
          <cell r="A247" t="str">
            <v>Codos Canaleta metálica de 12x5 cm. con división</v>
          </cell>
        </row>
        <row r="248">
          <cell r="A248" t="str">
            <v>Codos Canaleta metálica de 12x5 cm. con división Blanca Pintura electrostatica en Polvo</v>
          </cell>
        </row>
        <row r="249">
          <cell r="A249" t="str">
            <v>Codos Canaleta metálica de 12x5 cm. con división Blanca Pintura en Polvo electostatico</v>
          </cell>
        </row>
        <row r="250">
          <cell r="A250" t="str">
            <v>Troquel Angulado Con 3 Salidas de 12x5 cm.</v>
          </cell>
        </row>
        <row r="251">
          <cell r="A251" t="str">
            <v>Troquel Angulado Con 3 Salidas de 12x5 cm Blanco Pintura electrostatica en Polvo.</v>
          </cell>
        </row>
        <row r="252">
          <cell r="A252" t="str">
            <v>Troquel Angulado Con 3 Salidas de 12x5 cm. Blanca Pintura en Polvo electostatico</v>
          </cell>
        </row>
        <row r="253">
          <cell r="A253" t="str">
            <v>Troquel Angulado Con 3 Salidas de 12x5 cm Blanco Pintura electrostatica en Polvo.</v>
          </cell>
        </row>
        <row r="254">
          <cell r="A254" t="str">
            <v>Troquel Angulado Con 4 Salidas de 12x5 cm Blanco Pintura electrostatica en Polvo.</v>
          </cell>
        </row>
        <row r="255">
          <cell r="A255" t="str">
            <v>Troquel Angulado Con 4 Salidas de 12x5 cm.</v>
          </cell>
        </row>
        <row r="256">
          <cell r="A256" t="str">
            <v xml:space="preserve">Troquel Datos Canaleta de 12x5 cm. </v>
          </cell>
        </row>
        <row r="257">
          <cell r="A257" t="str">
            <v xml:space="preserve">Troquel Eléctrico Canaleta de 12x5 cm. </v>
          </cell>
        </row>
        <row r="258">
          <cell r="A258" t="str">
            <v xml:space="preserve">Troquel Eléctrico Doble Para Canaleta de 12x5 cm. </v>
          </cell>
        </row>
        <row r="259">
          <cell r="A259" t="str">
            <v>Canastilla Portacables de 200x54 mm con Accesorios Para Instalacion</v>
          </cell>
        </row>
        <row r="260">
          <cell r="A260" t="str">
            <v>Canastilla Portacables de 300x54 mm con Accesorios Para Instalacion</v>
          </cell>
        </row>
        <row r="261">
          <cell r="A261" t="str">
            <v>Tubo conduit EMT de 1/2" x 3 Mts</v>
          </cell>
        </row>
        <row r="262">
          <cell r="A262" t="str">
            <v xml:space="preserve">Unión EMT de 1/2" </v>
          </cell>
        </row>
        <row r="263">
          <cell r="A263" t="str">
            <v xml:space="preserve">Terminal EMT de 1/2" </v>
          </cell>
        </row>
        <row r="264">
          <cell r="A264" t="str">
            <v xml:space="preserve">Curva EMT de 1/2" </v>
          </cell>
        </row>
        <row r="265">
          <cell r="A265" t="str">
            <v>Tubo conduit IMC de 1/2" x 3 Mts</v>
          </cell>
        </row>
        <row r="266">
          <cell r="A266" t="str">
            <v xml:space="preserve">Unión IMC de 1/2" </v>
          </cell>
        </row>
        <row r="267">
          <cell r="A267" t="str">
            <v xml:space="preserve">Terminal IMC de 1/2" </v>
          </cell>
        </row>
        <row r="268">
          <cell r="A268" t="str">
            <v xml:space="preserve">Curva IMC de 1/2" </v>
          </cell>
        </row>
        <row r="269">
          <cell r="A269" t="str">
            <v>Tubo conduit EMT de 3/4" x 3 Mts</v>
          </cell>
        </row>
        <row r="270">
          <cell r="A270" t="str">
            <v xml:space="preserve">Unión EMT de 3/4" </v>
          </cell>
        </row>
        <row r="271">
          <cell r="A271" t="str">
            <v xml:space="preserve">Terminal EMT de 3/4" </v>
          </cell>
        </row>
        <row r="272">
          <cell r="A272" t="str">
            <v xml:space="preserve">Curva EMT de 3/4" </v>
          </cell>
        </row>
        <row r="273">
          <cell r="A273" t="str">
            <v>Tubo conduit IMC de 3/4" x 3 Mts</v>
          </cell>
        </row>
        <row r="274">
          <cell r="A274" t="str">
            <v xml:space="preserve">Unión IMC de 3/4" </v>
          </cell>
        </row>
        <row r="275">
          <cell r="A275" t="str">
            <v xml:space="preserve">Terminal IMC de 3/4" </v>
          </cell>
        </row>
        <row r="276">
          <cell r="A276" t="str">
            <v xml:space="preserve">Curva IMC de 3/4" </v>
          </cell>
        </row>
        <row r="277">
          <cell r="A277" t="str">
            <v>Tubo conduit PVC de 3/4" x 3 Mts</v>
          </cell>
        </row>
        <row r="278">
          <cell r="A278" t="str">
            <v xml:space="preserve">Terminal PVC de 3/4" </v>
          </cell>
        </row>
        <row r="279">
          <cell r="A279" t="str">
            <v xml:space="preserve">Curva PVC de 3/4" </v>
          </cell>
        </row>
        <row r="280">
          <cell r="A280" t="str">
            <v>Tubo conduit EMT de 1" x 3 Mts</v>
          </cell>
        </row>
        <row r="281">
          <cell r="A281" t="str">
            <v xml:space="preserve">Unión EMT de 1" </v>
          </cell>
        </row>
        <row r="282">
          <cell r="A282" t="str">
            <v xml:space="preserve">Terminal EMT de 1" </v>
          </cell>
        </row>
        <row r="283">
          <cell r="A283" t="str">
            <v xml:space="preserve">Curva EMT de 1" </v>
          </cell>
        </row>
        <row r="284">
          <cell r="A284" t="str">
            <v>Tubo conduit IMC de 1" x 3 Mts</v>
          </cell>
        </row>
        <row r="285">
          <cell r="A285" t="str">
            <v xml:space="preserve">Unión IMC de 1" </v>
          </cell>
        </row>
        <row r="286">
          <cell r="A286" t="str">
            <v xml:space="preserve">Terminal IMC de 1" </v>
          </cell>
        </row>
        <row r="287">
          <cell r="A287" t="str">
            <v xml:space="preserve">Curva IMC de 1" </v>
          </cell>
        </row>
        <row r="288">
          <cell r="A288" t="str">
            <v>Tubo conduit EMT de 1 1/2" x 3 Mts</v>
          </cell>
        </row>
        <row r="289">
          <cell r="A289" t="str">
            <v xml:space="preserve">Unión EMT de 1 1/2" </v>
          </cell>
        </row>
        <row r="290">
          <cell r="A290" t="str">
            <v xml:space="preserve">Terminal EMT de 1 1/2" </v>
          </cell>
        </row>
        <row r="291">
          <cell r="A291" t="str">
            <v xml:space="preserve">Curva EMT de 1 1/2" </v>
          </cell>
        </row>
        <row r="292">
          <cell r="A292" t="str">
            <v>Tubo conduit IMC de 1 1/2" x 3 Mts</v>
          </cell>
        </row>
        <row r="293">
          <cell r="A293" t="str">
            <v xml:space="preserve">Unión IMC de 1 1/2" </v>
          </cell>
        </row>
        <row r="294">
          <cell r="A294" t="str">
            <v xml:space="preserve">Terminal IMC de 1 1/2" </v>
          </cell>
        </row>
        <row r="295">
          <cell r="A295" t="str">
            <v xml:space="preserve">Curva IMC de 1 1/2" </v>
          </cell>
        </row>
        <row r="296">
          <cell r="A296" t="str">
            <v>Tubo conduit EMT de 2" x 3 Mts</v>
          </cell>
        </row>
        <row r="297">
          <cell r="A297" t="str">
            <v xml:space="preserve">Unión EMT de 2" </v>
          </cell>
        </row>
        <row r="298">
          <cell r="A298" t="str">
            <v xml:space="preserve">Terminal EMT de 2" </v>
          </cell>
        </row>
        <row r="299">
          <cell r="A299" t="str">
            <v xml:space="preserve">Curva EMT de 2" </v>
          </cell>
        </row>
        <row r="300">
          <cell r="A300" t="str">
            <v>Tubo conduit IMC de 2" x 3 Mts</v>
          </cell>
        </row>
        <row r="301">
          <cell r="A301" t="str">
            <v xml:space="preserve">Unión IMC de 2" </v>
          </cell>
        </row>
        <row r="302">
          <cell r="A302" t="str">
            <v xml:space="preserve">Terminal IMC de 2" </v>
          </cell>
        </row>
        <row r="303">
          <cell r="A303" t="str">
            <v xml:space="preserve">Curva IMC de 2" </v>
          </cell>
        </row>
        <row r="304">
          <cell r="A304" t="str">
            <v>Tubo conduit PVC de 2" x 3 Mts</v>
          </cell>
        </row>
        <row r="305">
          <cell r="A305" t="str">
            <v xml:space="preserve">Terminal PVC de 2" </v>
          </cell>
        </row>
        <row r="306">
          <cell r="A306" t="str">
            <v xml:space="preserve">Curva PVC de 2" </v>
          </cell>
        </row>
        <row r="307">
          <cell r="A307" t="str">
            <v>Riel Chanel 7/8" Cal 14 x 3 mts Ranurado</v>
          </cell>
        </row>
        <row r="308">
          <cell r="A308" t="str">
            <v xml:space="preserve">Abrazadera de 1/2" (ajustable) para Riel Chanel </v>
          </cell>
        </row>
        <row r="309">
          <cell r="A309" t="str">
            <v xml:space="preserve">Abrazadera de 3/4" (ajustable) para Riel Chanel </v>
          </cell>
        </row>
        <row r="310">
          <cell r="A310" t="str">
            <v xml:space="preserve">Abrazadera de 1" (ajustable) para Riel Chanel </v>
          </cell>
        </row>
        <row r="311">
          <cell r="A311" t="str">
            <v xml:space="preserve">Abrazadera de 1 1/2" (ajustable) para Riel Chanel </v>
          </cell>
        </row>
        <row r="312">
          <cell r="A312" t="str">
            <v xml:space="preserve">Abrazadera de 2" (ajustable) para Riel Chanel </v>
          </cell>
        </row>
        <row r="313">
          <cell r="A313" t="str">
            <v xml:space="preserve">Conduleta 2 C NEMA 4 aluminio con empaque. </v>
          </cell>
        </row>
        <row r="314">
          <cell r="A314" t="str">
            <v xml:space="preserve">Conduleta 2 ll NEMA 4 aluminio con empaque </v>
          </cell>
        </row>
        <row r="315">
          <cell r="A315" t="str">
            <v>Chazo 3/8X2-1/8 Tipo Perno (Perno de 5/16)</v>
          </cell>
        </row>
        <row r="316">
          <cell r="A316" t="str">
            <v>Clavija 20A 125V 1F+N+T Ref:L520P-L</v>
          </cell>
        </row>
        <row r="317">
          <cell r="A317" t="str">
            <v>Alambre de Cobre desnudo #14</v>
          </cell>
        </row>
        <row r="318">
          <cell r="A318" t="str">
            <v>Acometida en 5 No. 6</v>
          </cell>
        </row>
        <row r="319">
          <cell r="A319" t="str">
            <v>Acometida en 4 No. 6 + 1 No. 8</v>
          </cell>
        </row>
        <row r="320">
          <cell r="A320" t="str">
            <v>Cable Soldador # 6 AWG , 600V, 105 Grados</v>
          </cell>
        </row>
        <row r="321">
          <cell r="A321" t="str">
            <v>Cable Triplex THHN Cu 12AWG 600V- 90°C (Rojo-Blanco-Verde)</v>
          </cell>
        </row>
        <row r="322">
          <cell r="A322" t="str">
            <v>Cable Triplex THHN Cu 12AWG 600V- 90°C (Azul-Blanco-Verde)</v>
          </cell>
        </row>
        <row r="323">
          <cell r="A323" t="str">
            <v xml:space="preserve">Cable de Cobre THWN/THHN #6 Suave Aislado 600V AWG </v>
          </cell>
        </row>
        <row r="324">
          <cell r="A324" t="str">
            <v xml:space="preserve">Cable de Cobre THWN/THHN #8 Suave Aislado 600V AWG </v>
          </cell>
        </row>
        <row r="325">
          <cell r="A325" t="str">
            <v xml:space="preserve">Cable de Cobre THWN/THHN #12 Suave Aislado 600V AWG </v>
          </cell>
        </row>
        <row r="326">
          <cell r="A326" t="str">
            <v xml:space="preserve">Cable de Cobre THWN/THHN #14 Suave Aislado 600V AWG </v>
          </cell>
        </row>
        <row r="327">
          <cell r="A327" t="str">
            <v>Cable Encauchetado 4 x 8</v>
          </cell>
        </row>
        <row r="328">
          <cell r="A328" t="str">
            <v>Cable Encauchetado 3 x 12</v>
          </cell>
        </row>
        <row r="329">
          <cell r="A329" t="str">
            <v>Cable Encauchetado 3 x 14</v>
          </cell>
        </row>
        <row r="330">
          <cell r="A330" t="str">
            <v>Terminales de Cobre Para Cable #8</v>
          </cell>
        </row>
        <row r="331">
          <cell r="A331" t="str">
            <v>Tablero Trifasico de 42 Circuitos Con Espacio Para Totalizador</v>
          </cell>
        </row>
        <row r="332">
          <cell r="A332" t="str">
            <v>Tablero DIN 8 ctos</v>
          </cell>
        </row>
        <row r="333">
          <cell r="A333" t="str">
            <v>Tablero DIN 12 ctos</v>
          </cell>
        </row>
        <row r="334">
          <cell r="A334" t="str">
            <v>Tablero 8 Circuitos</v>
          </cell>
        </row>
        <row r="335">
          <cell r="A335" t="str">
            <v xml:space="preserve">Tablero 4 Circuitos, Barraje </v>
          </cell>
        </row>
        <row r="336">
          <cell r="A336" t="str">
            <v>Totalizador Industrial Ajustable de 150 Amp</v>
          </cell>
        </row>
        <row r="337">
          <cell r="A337" t="str">
            <v xml:space="preserve">Breaker Siemens Enchufable 2x40A </v>
          </cell>
        </row>
        <row r="338">
          <cell r="A338" t="str">
            <v xml:space="preserve">Breaker Siemens Enchufable 1x20A </v>
          </cell>
        </row>
        <row r="339">
          <cell r="A339" t="str">
            <v xml:space="preserve">Breaker Siemens Enchufable 2x20A </v>
          </cell>
        </row>
        <row r="340">
          <cell r="A340" t="str">
            <v>Breaker Siemens Industrial 3x50A Fijo</v>
          </cell>
        </row>
        <row r="341">
          <cell r="A341" t="str">
            <v>Minibreker de  9 Amp.</v>
          </cell>
        </row>
        <row r="342">
          <cell r="A342" t="str">
            <v xml:space="preserve">Toma Doble 125V 15A Polo a Tierra Aislado Grado Hosp Naranja con Tapa </v>
          </cell>
        </row>
        <row r="343">
          <cell r="A343" t="str">
            <v>Toma Doble 125V 15A con Polo a Tierra Blanca con Tapa</v>
          </cell>
        </row>
        <row r="344">
          <cell r="A344" t="str">
            <v>Toma Doble 125V 15A con Polo a Tierra Almendra con Tapa</v>
          </cell>
        </row>
        <row r="345">
          <cell r="A345" t="str">
            <v>Toma Doble 110v Para Zona Humeda GFCI Con Tapa</v>
          </cell>
        </row>
        <row r="346">
          <cell r="A346" t="str">
            <v>Cofre Metalico con Chapa de 30*20*16 cm</v>
          </cell>
        </row>
        <row r="347">
          <cell r="A347" t="str">
            <v>Caja de Paso 20*20*15 cm</v>
          </cell>
        </row>
        <row r="348">
          <cell r="A348" t="str">
            <v>Caja de Paso 25*25*15 cm</v>
          </cell>
        </row>
        <row r="349">
          <cell r="A349" t="str">
            <v>Caja CS274 Incluye Marco y Tapa</v>
          </cell>
        </row>
        <row r="350">
          <cell r="A350" t="str">
            <v>Caja CS276 Incluye Marco y Tapa</v>
          </cell>
        </row>
        <row r="351">
          <cell r="A351" t="str">
            <v>Caja Rawelt de 2 x 4 " Salida de 3/4" (tres salidas)</v>
          </cell>
        </row>
        <row r="352">
          <cell r="A352" t="str">
            <v xml:space="preserve">Descargador de Sobre Tension  </v>
          </cell>
        </row>
        <row r="353">
          <cell r="A353" t="str">
            <v>Varilla de Cobre 5/8 2.4Mts</v>
          </cell>
        </row>
        <row r="354">
          <cell r="A354" t="str">
            <v>Soldadura Cadwell 115 Gramos</v>
          </cell>
        </row>
        <row r="355">
          <cell r="A355" t="str">
            <v>Tratamiento Para Sistema Puesta a Tierra Paquete por 15 Kg</v>
          </cell>
        </row>
        <row r="356">
          <cell r="A356" t="str">
            <v>Tapa de Inspeccion y Base</v>
          </cell>
        </row>
        <row r="357">
          <cell r="A357" t="str">
            <v xml:space="preserve">Terminal 6 AWG Ponchar Panduit Ojo 1/4 </v>
          </cell>
        </row>
        <row r="358">
          <cell r="A358" t="str">
            <v>Poste Metalico de 18 Mts Incluye Base en Concreto</v>
          </cell>
        </row>
        <row r="359">
          <cell r="A359" t="str">
            <v>Coraza metalica 1" con recubrimiento plastico</v>
          </cell>
        </row>
        <row r="360">
          <cell r="A360" t="str">
            <v>Conector recto para coraza 1"</v>
          </cell>
        </row>
        <row r="361">
          <cell r="A361" t="str">
            <v>Conectores de Derivación de Autodesforre</v>
          </cell>
        </row>
        <row r="362">
          <cell r="A362" t="str">
            <v>Conectores de Ojo para Cable N°12 AWG</v>
          </cell>
        </row>
        <row r="363">
          <cell r="A363" t="str">
            <v>Conector Tierra Grifequip</v>
          </cell>
        </row>
        <row r="364">
          <cell r="A364" t="str">
            <v>Canalizacion Para 2 Tubos de 2" en Zona Dura y Recuperacion</v>
          </cell>
        </row>
        <row r="365">
          <cell r="A365" t="str">
            <v>Canalizacion Para 2 Tubos de 2" en Zona Blanda y Recuperacion</v>
          </cell>
        </row>
        <row r="366">
          <cell r="A366" t="str">
            <v>!!!!!!!!!!!!!!!!!!!!!!!  EQUIPOS !!!!!!!!!!!!!!!!!!!!!!!!</v>
          </cell>
        </row>
        <row r="367">
          <cell r="A367" t="str">
            <v xml:space="preserve">WS-C2960-8TC-L - Catalyst 2960 8 10/100 + 1 T/SFP LAN Base Image Marca Cisco </v>
          </cell>
        </row>
        <row r="368">
          <cell r="A368" t="str">
            <v xml:space="preserve">GE SFP, LC Connector Sx Transceiver Marca Cisco </v>
          </cell>
        </row>
        <row r="369">
          <cell r="A369" t="str">
            <v>CON-OS-C29608C- Smarnet 5x8xNBD para Catalyst 2960 8 10/100 + 1 T/SFP</v>
          </cell>
        </row>
        <row r="370">
          <cell r="A370" t="str">
            <v>Transceiver Multimodo F.O SC-RJ45 Multimodo 2Km</v>
          </cell>
        </row>
        <row r="371">
          <cell r="A371" t="str">
            <v xml:space="preserve">Teléfono Euroset 5005 color Ártico (Gris), Antracita </v>
          </cell>
        </row>
        <row r="372">
          <cell r="A372" t="str">
            <v>Teléfono Euroset 5020 color Ártico (Gris), Antracita con Altavoz, Pantalla e Identificador de llamadas. Marca Siemens</v>
          </cell>
        </row>
        <row r="373">
          <cell r="A373" t="str">
            <v>Switch Marca Cisco Ref: WS-C2960-8TC-L</v>
          </cell>
        </row>
        <row r="374">
          <cell r="A374" t="str">
            <v>Switch Marca Cisco Ref: WS-C2960-24TT-L</v>
          </cell>
        </row>
        <row r="376">
          <cell r="A376" t="str">
            <v>!!!!!!!!!!!!!!!!!!!!!! VAR !!!!!!!!!!!!!!!!!!!!!!!!</v>
          </cell>
        </row>
        <row r="377">
          <cell r="A377" t="str">
            <v>Consumibles</v>
          </cell>
        </row>
        <row r="378">
          <cell r="A378" t="str">
            <v>Luminaria 4x17W incrustar sin marco. Rejilla 16 celdas especular envolvente.
Tubos 4100ºK. Balasto electrónico Cinco años de Garantía. Completa</v>
          </cell>
        </row>
        <row r="379">
          <cell r="A379" t="str">
            <v>Interruptor Sencillo Luminex Línea Arquea Color Blanco</v>
          </cell>
        </row>
        <row r="380">
          <cell r="A380" t="str">
            <v>Clavija 15A 125V 1F+N+T Polo a tierra</v>
          </cell>
        </row>
        <row r="381">
          <cell r="A381" t="str">
            <v>Cable de Fuerza #3x16 Encauchetado Aislado PVC AWG</v>
          </cell>
        </row>
        <row r="382">
          <cell r="A382" t="str">
            <v>Cable de Cobre Desnudo #12</v>
          </cell>
        </row>
        <row r="383">
          <cell r="A383" t="str">
            <v>Empalme conector de autodesforre 3M # 10-12 AWG.
Paquete x 15 Unidades</v>
          </cell>
        </row>
        <row r="384">
          <cell r="A384" t="str">
            <v>Caja 2400 Metálica Doble Fondo</v>
          </cell>
        </row>
        <row r="385">
          <cell r="A385" t="str">
            <v>Cinta Velcro Rollo por 4,5m</v>
          </cell>
        </row>
        <row r="386">
          <cell r="A386" t="str">
            <v>Varilla roscada 3/8 sección x 3 m</v>
          </cell>
        </row>
        <row r="387">
          <cell r="A387" t="str">
            <v>Riel Channel 2x4 ranurado, sección x2,40</v>
          </cell>
        </row>
        <row r="388">
          <cell r="A388" t="str">
            <v>Abrazadera doble ala para tubería 1 pulgada</v>
          </cell>
        </row>
        <row r="389">
          <cell r="A389" t="str">
            <v>Grapa de 1 pulgada</v>
          </cell>
        </row>
        <row r="390">
          <cell r="A390" t="str">
            <v>Tablero 12 Circuitos, Puerta y Barraje con Espacio para Totalizador</v>
          </cell>
        </row>
        <row r="391">
          <cell r="A391" t="str">
            <v>Empalme conector de autodesforre 3M # 10-12 AWG.</v>
          </cell>
        </row>
        <row r="392">
          <cell r="A392" t="str">
            <v>Teléfono Digital Optipoint 500 Estandar</v>
          </cell>
        </row>
        <row r="393">
          <cell r="A393" t="str">
            <v>Teléfono Análogo Euroset 5005</v>
          </cell>
        </row>
        <row r="394">
          <cell r="A394" t="str">
            <v>Cinta de Velcro</v>
          </cell>
        </row>
        <row r="396">
          <cell r="A396" t="str">
            <v>!!!!!!!!!!!!!!!!!!!!!! VARIABLE 2 !!!!!!!!!!!!!!!!!!!!!!!!</v>
          </cell>
        </row>
        <row r="397">
          <cell r="A397" t="str">
            <v xml:space="preserve">Informe y Planos AsBuild Incluye diagrama unifilar, memorias de calculo </v>
          </cell>
        </row>
        <row r="398">
          <cell r="A398" t="str">
            <v>Rack Aluminio 19*86 Eia Marca AMP</v>
          </cell>
        </row>
        <row r="399">
          <cell r="A399" t="str">
            <v>Patch Cord 4 Pares  Cat 7A Rj45 3 Mt Marca AMP Ref: 336488-3 Ref: 19SIT4A03MB03L</v>
          </cell>
        </row>
        <row r="400">
          <cell r="A400" t="str">
            <v>Patch Cord 10ml Categoria 6-6A Cruzado RJ45 (Original de fabrica) 2-1499150-5</v>
          </cell>
        </row>
        <row r="401">
          <cell r="A401" t="str">
            <v>Patch Cord 10ml Categoria 6-6A Cruzado RJ45 (Original de fabrica)</v>
          </cell>
        </row>
        <row r="402">
          <cell r="A402" t="str">
            <v>Patch Panel 24 Puertos Angulado , Cat 6a Herraje (No Incluye Jacks Marca AMP)</v>
          </cell>
        </row>
        <row r="403">
          <cell r="A403" t="str">
            <v>Patch Panel 24 Puertos, Cat 6a Herraje (No Incluye Jacks Marca Siemon)</v>
          </cell>
        </row>
        <row r="404">
          <cell r="A404" t="str">
            <v>Patch Cord de Fibra Optica Duplex SC-SC, 2 m. Multimodo, 50/125 um.</v>
          </cell>
        </row>
        <row r="405">
          <cell r="A405" t="str">
            <v>Modulo de Fibra con 3 acoples duplex SC</v>
          </cell>
        </row>
        <row r="406">
          <cell r="A406" t="str">
            <v>Placa de Fibra con 3 acoples duplex SC</v>
          </cell>
        </row>
        <row r="407">
          <cell r="A407" t="str">
            <v>Transiver para Fibra Multimodo</v>
          </cell>
        </row>
        <row r="408">
          <cell r="A408" t="str">
            <v>Tapa de Espacio Libre para bandeja de fibra</v>
          </cell>
        </row>
        <row r="409">
          <cell r="A409" t="str">
            <v>Bandeja de Fibra Optica de 18 puertos, para 3 módulos sextuples</v>
          </cell>
        </row>
        <row r="410">
          <cell r="A410" t="str">
            <v>Certificaciones de Fibra por hilo</v>
          </cell>
        </row>
        <row r="411">
          <cell r="A411" t="str">
            <v>Patch panel 24 puertos categoria 5E</v>
          </cell>
        </row>
        <row r="412">
          <cell r="A412" t="str">
            <v>Cable de 6 Fibras Opticas, Exterior, 50/125 um, (10G), multimodo, tipo Breakout</v>
          </cell>
        </row>
        <row r="413">
          <cell r="A413" t="str">
            <v>Cable de 6 Fibras Opticas, Exterior/Interior, 50/125 um, (10G a 150 m), multimodo, tipo Breakout Exterior</v>
          </cell>
        </row>
        <row r="414">
          <cell r="A414" t="str">
            <v>Cable de 6 Fibras Opticas, Exterior/Interior, 50/125 um, (10G a 150 m), multimodo, para uso Interior</v>
          </cell>
        </row>
        <row r="415">
          <cell r="A415" t="str">
            <v>Cable de 6 Fibras Opticas, Exterior/Interior, 50/125 um, (10G a 150 m), multimodo, para uso Exterior</v>
          </cell>
        </row>
        <row r="416">
          <cell r="A416" t="str">
            <v>Cable de 6 Fibras Opticas, 50/125 um, (10G), multimodo, para uso interior</v>
          </cell>
        </row>
        <row r="417">
          <cell r="A417" t="str">
            <v>Patch Cord 2 Pares Tera A Rj45 Cat 5e 3 Mt Rojo Ref: 19SIT2E203MB03L</v>
          </cell>
        </row>
        <row r="418">
          <cell r="A418" t="str">
            <v>Transceiver Multimodo F.O SC-RJ45 Multimodo 2Km</v>
          </cell>
        </row>
        <row r="419">
          <cell r="A419" t="str">
            <v>Adaptador Ct Angulado 1 Port</v>
          </cell>
        </row>
        <row r="420">
          <cell r="A420" t="str">
            <v xml:space="preserve">Adaptador Ct Angulado 1 Port </v>
          </cell>
        </row>
        <row r="421">
          <cell r="A421" t="str">
            <v xml:space="preserve">Toma Tera, Cat 7,Tipo Max, Marca AMP </v>
          </cell>
        </row>
        <row r="422">
          <cell r="A422" t="str">
            <v>Cable S/Ftp, Cat 7a, 4 Pares,CMR, 1000Mhz, Marca AMP Color Rojo  305ml</v>
          </cell>
        </row>
        <row r="423">
          <cell r="A423" t="str">
            <v>Cable S/Ftp, Cat 7a, 4 Pares,CMR, 1000Mhz, Marca Siemon Color Rojo Ref: 9T7R4-E10-06-R1   305M</v>
          </cell>
        </row>
        <row r="424">
          <cell r="A424" t="str">
            <v xml:space="preserve">Cable S/Ftp, Cat 7a, 4 Pares,CMR, 1000Mhz, Marca AMP Color Rojo </v>
          </cell>
        </row>
        <row r="425">
          <cell r="A425" t="str">
            <v>Organizador horizontal 2U</v>
          </cell>
        </row>
        <row r="426">
          <cell r="A426" t="str">
            <v>Conector SC Multimodo 50/125 um</v>
          </cell>
        </row>
        <row r="427">
          <cell r="A427" t="str">
            <v>Interruptor Triple Decorativo Luminex</v>
          </cell>
        </row>
        <row r="428">
          <cell r="A428" t="str">
            <v>Medidor Electronico Clase 0.5 Trifasico Tetrafilar 220V</v>
          </cell>
        </row>
        <row r="429">
          <cell r="A429" t="str">
            <v>Extractor Aire 8'' 21 Cm 120V incluye Rejilla Protección (ACUAVAL)</v>
          </cell>
        </row>
        <row r="430">
          <cell r="A430" t="str">
            <v xml:space="preserve">Transformador 75kVA 13200/ 220V, trifasico, aceite DY5. Incluye collarin </v>
          </cell>
        </row>
        <row r="431">
          <cell r="A431" t="str">
            <v>Bajante Galvanizado 3'' con Capacete x 6m</v>
          </cell>
        </row>
        <row r="432">
          <cell r="A432" t="str">
            <v>Medidor Trifasico 3x220V 20(80) A</v>
          </cell>
        </row>
        <row r="433">
          <cell r="A433" t="str">
            <v>Gabinete para medidor</v>
          </cell>
        </row>
        <row r="436">
          <cell r="A436" t="str">
            <v>Lampara 4X17W T8 con Rejilla 16 Celdas Aluminio Especular Envolvente.  Balasto Electronico 60x60cm Marca ILTEC</v>
          </cell>
        </row>
        <row r="437">
          <cell r="A437" t="str">
            <v>Lampara 4x17W T8 con Rejilla 16 Celdas Aluminio Especular Envolvente.  Balasto Electronico 6ox60cm Incrustar Marca ILTEC</v>
          </cell>
        </row>
        <row r="438">
          <cell r="A438" t="str">
            <v>Lampara 4x17W T8 con Rejilla 16 Celdas Aluminio Especular Envolvente.  Balasto Electronico 60x60cm Incrustar Marca ILTEC</v>
          </cell>
        </row>
        <row r="439">
          <cell r="A439" t="str">
            <v>Lampara 4x17W T8 con Rejilla 16 Celdas Aluminio Especular Envolvente.  Balasto Electronico 6ox60cm  Marca ILTEC</v>
          </cell>
        </row>
        <row r="440">
          <cell r="A440" t="str">
            <v>Lampara 4X17W T8 con Rejilla 16 Celdas Aluminio Especular Envolvente.  Balasto Electronico 60x60cm Marca ILTEC</v>
          </cell>
        </row>
        <row r="441">
          <cell r="A441" t="str">
            <v>Lampara 2x32W T8 con Rejilla 12 Celdas Aluminio Especular Envolvente.  Balasto Electronico 30x120cm Incrustar Marca ILTEC</v>
          </cell>
        </row>
        <row r="442">
          <cell r="A442" t="str">
            <v>Lampara 2x32W T8 con hermetica sobreponer.  Balasto Electronico  Marca ILTEC</v>
          </cell>
        </row>
        <row r="443">
          <cell r="A443" t="str">
            <v>Lampara 2x32W T8 con Rejilla 12 Celdas Aluminio Especular Envolvente.  Balasto Electronico 30x120cm Incrustar Marca ILTEC</v>
          </cell>
        </row>
        <row r="444">
          <cell r="A444" t="str">
            <v>Reflector Rectangular 250W Metal Hallide 220V</v>
          </cell>
        </row>
        <row r="445">
          <cell r="A445" t="str">
            <v>Traslado de Luminarias Existentes 4x17W T8 1ml no incluye adecuacion Cielo Falso</v>
          </cell>
        </row>
        <row r="446">
          <cell r="A446" t="str">
            <v>Trasladar Lampara Existentes 1.5 ml No incluye adecuaciones civiles</v>
          </cell>
        </row>
        <row r="447">
          <cell r="A447" t="str">
            <v xml:space="preserve">Poste Concreto 12m 1050 </v>
          </cell>
        </row>
        <row r="450">
          <cell r="A450" t="str">
            <v>Tablero 8 Circuitos Con interuptores enchufables de 20A Monofasico con Puerta y Chapa</v>
          </cell>
        </row>
        <row r="451">
          <cell r="A451" t="str">
            <v>Tablero Electrico 12 circuitos con espacio para totalizador 3x40A (2un), Interruptores enchufables 1x20A, 1x15A.  Puerta y Chapa</v>
          </cell>
        </row>
        <row r="452">
          <cell r="A452" t="str">
            <v>Tablero Electrico Trifasico 12 Circuitos con espacio para totalizador, totalizador de 3x40A (2uni), interruptores enchufables, 15A y 20A.  Puerta y Chapa</v>
          </cell>
        </row>
        <row r="453">
          <cell r="A453" t="str">
            <v>Tablero Electrico 12 circuitos con espacio para totalizador 3x30A (2un), Interruptores enchufables 1x20A, 1x15A.  Puerta y Chapa</v>
          </cell>
        </row>
        <row r="454">
          <cell r="A454" t="str">
            <v>Tablero Electrico 12 circuitos con espacio para totalizador, Totalizador 3x80A 220V, interruptor enchufables 2x30A, 1x20A, 1x30A, 1x15A.  Puerta y chapa</v>
          </cell>
        </row>
        <row r="455">
          <cell r="A455" t="str">
            <v>Tablero Electrico 12 circuitos sin espacio para totalizador, incluye dos totalizadores 3x30A, interruptor enchufables 1x20A, 1x15A.  Puerta y chapa</v>
          </cell>
        </row>
        <row r="456">
          <cell r="A456" t="str">
            <v>Tablero Electrico 12 circuitos trifasico con espacio para totalizador.  Incluye Totalizador de 3x70A, Interruptores 20A enchufables Puerta y Chapa</v>
          </cell>
        </row>
        <row r="457">
          <cell r="A457" t="str">
            <v>Tablero Electrico 12 Circuitos con Interruptores enchufables 20A</v>
          </cell>
        </row>
        <row r="458">
          <cell r="A458" t="str">
            <v>Tablero Electrico 12 Circuitos sin espacio para totalizador, sin interruptores.  Puerta y Chapa</v>
          </cell>
        </row>
        <row r="459">
          <cell r="A459" t="str">
            <v>Tablero Electrico 12 Circuitos con Interruptores enchufables 20A, Puerta y Chapa trifasico sin espacio para totalizador</v>
          </cell>
        </row>
        <row r="460">
          <cell r="A460" t="str">
            <v>Tablero Electrico Trifasico 12 Circuitos sin espacio para totalizador, interruptores enchufables 1x15A y 20A.  Puerta y Chapa</v>
          </cell>
        </row>
        <row r="461">
          <cell r="A461" t="str">
            <v>Tablero Electrico 12 Circuitos con Interruptores enchufables 20A, Puerta y Chapa Bifasico</v>
          </cell>
        </row>
        <row r="462">
          <cell r="A462" t="str">
            <v>Tablero Electrico 18 Circuitos con espacio para totalizador, incluye dos Totalizadores de 3x100A 220V, Interruptores 15 y 20A enchufables</v>
          </cell>
        </row>
        <row r="463">
          <cell r="A463" t="str">
            <v>Tablero Electrico 18 Circuitos con espacio para totalizador, incluye totalizador de 3x125A e interruptores enchufables 3x100 (1), 3x30 (1), 2x20, 2x60, 1x30, 1x15 (6).  Puerta y Chapa</v>
          </cell>
        </row>
        <row r="464">
          <cell r="A464" t="str">
            <v>Tablero Electrico 24 circuitos con espacio para totalizador, Totalizador 3x80A 220V, interruptor enchufables 2x30A, 1x20A, 1x30A, 1x15A.  Puerta y chapa</v>
          </cell>
        </row>
        <row r="465">
          <cell r="A465" t="str">
            <v>Tablero Electrico Trifasico 36 Circuitos con espacio para totalizador, totalizador de 3x100A (2uni), interruptores enchufables 2x50A, 2x30A, 2x30A, 15A y 20A.  Puerta y Chapa</v>
          </cell>
        </row>
        <row r="466">
          <cell r="A466" t="str">
            <v>Tablero Electrico Trifasico 42 Circuitos con espacio para totalizador, interruptores enchufables 3x50, 2x50A, 2x30A, 2x30A, 15A y 20A.  Puerta y Chapa</v>
          </cell>
        </row>
        <row r="467">
          <cell r="A467" t="str">
            <v>Tablero 400A trifasico, incluye Interruptor Totalizador 3x400A 220V, un interruptor de 3x150A, tres interruptores de 3x100A, dos interruptores 3x70A, dos interruptores de 3x50A.  Barraje de Neutro, Tierra, puerta</v>
          </cell>
        </row>
        <row r="468">
          <cell r="A468" t="str">
            <v>Tablero 400A trifasico, incluye Interruptor Totalizador 3x400A 220V, un interruptor de 3x150A, tres interruptores de 3x100A, dos interruptores 3x70A, dos interruptores de 3x50A.  Barraje de Neutro, Tierra, puerta</v>
          </cell>
        </row>
        <row r="469">
          <cell r="A469" t="str">
            <v>Tablero By Pass 40x50cm Incluye llave Tetrapolar 70A tres posiciones, Interruptores 3x50A (2un).  Puerta y chapa</v>
          </cell>
        </row>
        <row r="470">
          <cell r="A470" t="str">
            <v>Tablero Electrico 50x60cm Incluye llave tripolar 70A tres posiciones, Interruptores tipo minibreaker 2x50A (2un), 1x20A (5un), barraje de Neutro (2un), barraje de tierra (1un).  Puerta y chapa</v>
          </cell>
        </row>
        <row r="471">
          <cell r="A471" t="str">
            <v>Tablero Electrico 50x60cm Incluye llave tripolar 40A tres posiciones, Interruptores tipo minibreaker 1x30A (2un), 1x20A (5un), barraje de Neutro (2un), barraje de tierra (1un).  Puerta y chapa</v>
          </cell>
        </row>
        <row r="472">
          <cell r="A472" t="str">
            <v>Tablero Electrico 50x60cm Incluye llave tripolar 40A tres posiciones, Interruptores tipo minibreaker 1x30A (2un), 1x20A (5un), barraje de Neutro (2un), barraje de tierra (1un).  Puerta y chapa</v>
          </cell>
        </row>
        <row r="473">
          <cell r="A473" t="str">
            <v>Tablero Electrico 50x60cm Incluye llave tripolar 40A tres posiciones, Interruptores tipo minibreaker 1x30A (2un), 1x20A (5un), barraje de Neutro (2un), barraje de tierra (1un). Puerta y chapa</v>
          </cell>
        </row>
        <row r="474">
          <cell r="A474" t="str">
            <v>Tablero Electrico 50x60cm Incluye llave tripolar 70A tres posiciones, Interruptor trifasico 3x40A (2un), minibreaker 1x20A (3un), barraje de Neutro (2un), barraje de tierra (1un).  Puerta y chapa</v>
          </cell>
        </row>
        <row r="475">
          <cell r="A475" t="str">
            <v>Tablero para ByPass UPS 30x40cm Incluye llave Tripolar 80A tres posiciones, 2 Interruptores 2x50A (2un), Barraje Neutro (2), tierra (2)</v>
          </cell>
        </row>
        <row r="476">
          <cell r="A476" t="str">
            <v>Tablero ByPass 30x40Cm con llave tripolar 30A tres posiciones UPS y RED Dos interruptores tipo minibreaker 2x30A.  Puerta y Chapa</v>
          </cell>
        </row>
        <row r="477">
          <cell r="A477" t="str">
            <v>Gabinete para Grupo de medida tipo AE319 Incluye 3 CT's 200/5A, bandeja medidor, bandeja CT's, Interruptor 3x200A 220V 25kA, bornera medidor</v>
          </cell>
        </row>
        <row r="478">
          <cell r="A478" t="str">
            <v xml:space="preserve">Tablero general de Distribución Incluye Barraje Trifasico 250A, Totalizador 200A, Interruptor 3x100, interruptor 3x50A, interruptor 3x80, interruptor de 3x50A, dos reservas, barraje de Neutro, barraje de tierra.  Equipo PM200. Puerta y chapa </v>
          </cell>
        </row>
        <row r="479">
          <cell r="A479" t="str">
            <v xml:space="preserve">Tablero general de Distribución Incluye Barraje Trifasico 250A, Totalizador 200A, Interruptor 3x100, interruptor 3x50A, interruptor 3x80, interruptor de 3x50A, dos reservas, barraje de Neutro, barraje de tierra.  Equipo PM200. Puerta y chapa </v>
          </cell>
        </row>
        <row r="480">
          <cell r="A480" t="str">
            <v>Tablero Electrico 30x50cm Incluye llave tetrapolar 70A tres posiciones, Interruptor 3x50A (2un).</v>
          </cell>
        </row>
        <row r="481">
          <cell r="A481" t="str">
            <v>Minisplit 18000BTU 220V incluye condensadora, ducto, filtro de aire, accesorios. Control remoto Bajo nivel de ruido marca LG</v>
          </cell>
        </row>
        <row r="482">
          <cell r="A482" t="str">
            <v>Minisplit 18000BTU 220V incluye condensadora, ducto, filtro de aire, accesorios. Control remoto Bajo nivel de ruido</v>
          </cell>
        </row>
        <row r="483">
          <cell r="A483" t="str">
            <v>Minisplit 24000BTU 220V incluye condensadora, ducto, filtro de aire, accesorios. Control remoto Bajo nivel de ruido  marca LG</v>
          </cell>
        </row>
        <row r="484">
          <cell r="A484" t="str">
            <v>Minisplit 24000BTU 220V incluye condensadora, ducto, filtro de aire, accesorios. Control remoto Bajo nivel de ruido</v>
          </cell>
        </row>
        <row r="485">
          <cell r="A485" t="str">
            <v>Minisplit 24000BTU</v>
          </cell>
        </row>
        <row r="486">
          <cell r="A486" t="str">
            <v>Minisplit 18000BTU</v>
          </cell>
        </row>
        <row r="487">
          <cell r="A487" t="str">
            <v>Minisplit 9000BTU 220V incluye condensadora, ducto, filtro de aire, accesorios. Control remoto Bajo nivel de ruido  marca LG</v>
          </cell>
        </row>
        <row r="488">
          <cell r="A488" t="str">
            <v>Minisplit 9000BTU 220V incluye condensadora, ducto, filtro de aire, accesorios. Control remoto Bajo nivel de ruido</v>
          </cell>
        </row>
        <row r="489">
          <cell r="A489" t="str">
            <v>Minisplit 12000BTU Instalación de Unidad Condensadora y Ducto y desague (20ml)</v>
          </cell>
        </row>
        <row r="490">
          <cell r="A490" t="str">
            <v>Minisplit 12000BTU 220V incluye condensadora, ducto, filtro de aire, accesorios. Control remoto Bajo nivel de ruido</v>
          </cell>
        </row>
        <row r="491">
          <cell r="A491" t="str">
            <v>Mantenimiento e Instalación Unidad Aire Acondicionado Cuarto electrico 9000BTU 220V</v>
          </cell>
        </row>
        <row r="492">
          <cell r="A492" t="str">
            <v>Mantenimiento Preventivo Minisplit 18000 BTU 220V</v>
          </cell>
        </row>
        <row r="493">
          <cell r="A493" t="str">
            <v>Mantenimiento Preventivo de Tablero Regulado 50Amperios Marcacion de Conductores, figurado de cables, limpieza, retorqueo</v>
          </cell>
        </row>
        <row r="494">
          <cell r="A494" t="str">
            <v>Traslado de Minisplit 18000BTU Existente 3ml incluye prolongacion de ducto y desague</v>
          </cell>
        </row>
        <row r="495">
          <cell r="A495" t="str">
            <v>Estructura Retensión tipo cuerda de guitarra</v>
          </cell>
        </row>
        <row r="496">
          <cell r="A496" t="str">
            <v xml:space="preserve">Breaker Siemens Enchufable 1x30A </v>
          </cell>
        </row>
        <row r="497">
          <cell r="A497" t="str">
            <v xml:space="preserve">Breaker Siemens Enchufable 2x30A </v>
          </cell>
        </row>
        <row r="498">
          <cell r="A498" t="str">
            <v>Interruptor Sencillo</v>
          </cell>
        </row>
        <row r="499">
          <cell r="A499" t="str">
            <v xml:space="preserve">Interruptor Sencillo </v>
          </cell>
        </row>
        <row r="500">
          <cell r="A500" t="str">
            <v>Interruptor 3x70A enchufable</v>
          </cell>
        </row>
        <row r="503">
          <cell r="A503" t="str">
            <v>Conectores de Derivación de Autodesforre</v>
          </cell>
        </row>
        <row r="504">
          <cell r="A504" t="str">
            <v xml:space="preserve">Salida electrica Aire Acondicionado Tuberia EMT 3/4'' Cableado 10AWG </v>
          </cell>
        </row>
        <row r="505">
          <cell r="A505" t="str">
            <v>Salida electrica Aire Acondicionado Tuberia EMT 3/4'' Cableado 12AWG</v>
          </cell>
        </row>
        <row r="506">
          <cell r="A506" t="str">
            <v>Salida electrica Aire Acondicionado Tuberia EMT 3/4'' Cableado 10AWG</v>
          </cell>
        </row>
        <row r="507">
          <cell r="A507" t="str">
            <v>Salida Electrica 3x12AWG, Tuberia EMT 1/2'' incluye accesorios x 3ml</v>
          </cell>
        </row>
        <row r="508">
          <cell r="A508" t="str">
            <v>Retiro de Cableado, luminarias y tuberia existente</v>
          </cell>
        </row>
        <row r="511">
          <cell r="A511" t="str">
            <v>Acometida en 4 No. 8</v>
          </cell>
        </row>
        <row r="512">
          <cell r="A512" t="str">
            <v>Acometida en 5 No. 4 Incluye Borna estañada</v>
          </cell>
        </row>
        <row r="513">
          <cell r="A513" t="str">
            <v>Acometida en 5 No. 4 AWG THHN Cu Incluye Borna Terminal</v>
          </cell>
        </row>
        <row r="514">
          <cell r="A514" t="str">
            <v>Acometida en 5x 4AWG THHN Cu</v>
          </cell>
        </row>
        <row r="515">
          <cell r="A515" t="str">
            <v>Acometida en 5x4 AWG THHN Cu Incluye Borna Terminal</v>
          </cell>
        </row>
        <row r="516">
          <cell r="A516" t="str">
            <v>Acometida en 5x4AWG THHN Cu incluye Borna terminal</v>
          </cell>
        </row>
        <row r="517">
          <cell r="A517" t="str">
            <v>Acometida 3x1/0 + 1x2 AWG THHN Cu</v>
          </cell>
        </row>
        <row r="518">
          <cell r="A518" t="str">
            <v>Acometida 3x1/0 + 1x2 AWG THHN Cu incluye Borna Terminal</v>
          </cell>
        </row>
        <row r="519">
          <cell r="A519" t="str">
            <v>Acometida 3x1/0+1x2+1x4T AWG THHN Cu Incluye Conectores Borna Estañada</v>
          </cell>
        </row>
        <row r="520">
          <cell r="A520" t="str">
            <v>Acometida 3x1/0 + 1x2 + 1x2T AWG THHN Cu</v>
          </cell>
        </row>
        <row r="521">
          <cell r="A521" t="str">
            <v>Acometida 3x3/0 + 1x2/0 + 1x2/0T AWG THHN Cu</v>
          </cell>
        </row>
        <row r="522">
          <cell r="A522" t="str">
            <v>Acometida 3x8 AWG THHN Cu</v>
          </cell>
        </row>
        <row r="523">
          <cell r="A523" t="str">
            <v>Acometida en 3x8 AWG THHN Encauchetado</v>
          </cell>
        </row>
        <row r="524">
          <cell r="A524" t="str">
            <v>Acometida en 4x8 AWG THHN Cu incluye coraza Americana</v>
          </cell>
        </row>
        <row r="525">
          <cell r="A525" t="str">
            <v>Acometida en 4x8 + 1x10T AWG THHN Cu Incluye Borna terminal</v>
          </cell>
        </row>
        <row r="526">
          <cell r="A526" t="str">
            <v xml:space="preserve">Acometida 3x2 + 1x2+ 1x4 AWG THHN Cu incluye Borna Terminal </v>
          </cell>
        </row>
        <row r="527">
          <cell r="A527" t="str">
            <v>Acometida 3x2 + 1x2+ 1x4 AWG THHN Cu incluye Borna Terminal</v>
          </cell>
        </row>
        <row r="528">
          <cell r="A528" t="str">
            <v>Acometida 3x2+ 1x4+1x6T Incluye Borna estañada</v>
          </cell>
        </row>
        <row r="529">
          <cell r="A529" t="str">
            <v>Retiro de Rack existente (Gabinete) y traslado de equipos activos swich 24 puertos y bandeja de fibra optica A Nuevo Rack</v>
          </cell>
        </row>
        <row r="532">
          <cell r="A532" t="str">
            <v>Transporte Planta Electrica 60kVA con cabina y tanque de Combustible, transferencia Automática  Bogota-Medellin</v>
          </cell>
        </row>
        <row r="533">
          <cell r="A533" t="str">
            <v>Extractor Aire 8'' 21 Cm 120V incluye Rejilla Protección</v>
          </cell>
        </row>
        <row r="534">
          <cell r="A534" t="str">
            <v>Retiro de Tableros electricos de pared 12 Circuitos</v>
          </cell>
        </row>
        <row r="535">
          <cell r="A535" t="str">
            <v>Retiro de Cableado y Acometidas existentes, tableros electricos 18 ctos (1), 8 circuitos (3)</v>
          </cell>
        </row>
        <row r="536">
          <cell r="A536" t="str">
            <v>Retiros Acometidas, luminarias y Tuberia Existente</v>
          </cell>
        </row>
        <row r="537">
          <cell r="A537" t="str">
            <v>Retiro de Acometidas y elementos existentes</v>
          </cell>
        </row>
        <row r="538">
          <cell r="A538" t="str">
            <v>Retiro de Cableado y Acometidas existentes</v>
          </cell>
        </row>
        <row r="539">
          <cell r="A539" t="str">
            <v>Coraza Americana 1'' incluye terminales</v>
          </cell>
        </row>
        <row r="540">
          <cell r="A540" t="str">
            <v>Coraza Americana 1 1/2'' incluye accesorios</v>
          </cell>
        </row>
        <row r="543">
          <cell r="A543" t="str">
            <v>Tuberia 1/2'' EMT Incluye Accesorios 3ml</v>
          </cell>
        </row>
        <row r="544">
          <cell r="A544" t="str">
            <v>Tuberia 1'' EMT Incluye Accesorios 3ml</v>
          </cell>
        </row>
        <row r="545">
          <cell r="A545" t="str">
            <v>Tubería EMT de 1 1/2" con accesorios. Incluye Accesorios de montaje.</v>
          </cell>
        </row>
        <row r="546">
          <cell r="A546" t="str">
            <v>Tuberia 2'' EMT Incluye Accesorios 3ml</v>
          </cell>
        </row>
        <row r="547">
          <cell r="A547" t="str">
            <v>Tuberia PVC 2''</v>
          </cell>
        </row>
        <row r="548">
          <cell r="A548" t="str">
            <v xml:space="preserve">Tuberia PVC 4'' </v>
          </cell>
        </row>
        <row r="549">
          <cell r="A549" t="str">
            <v>Campana Terminal 4'' PVC</v>
          </cell>
        </row>
        <row r="552">
          <cell r="A552" t="str">
            <v>Bandeja Portacables 40 x 8 x 240Cm  con división Central</v>
          </cell>
        </row>
        <row r="553">
          <cell r="A553" t="str">
            <v>Bandeja Portacables 30 x 8 x 240Cm  con división Central</v>
          </cell>
        </row>
        <row r="554">
          <cell r="A554" t="str">
            <v>Bandeja Portacables 30 x 8 x 240Cm</v>
          </cell>
        </row>
        <row r="555">
          <cell r="A555" t="str">
            <v>Curva para Badeja portacables 20 x 8cm  con división Central</v>
          </cell>
        </row>
        <row r="556">
          <cell r="A556" t="str">
            <v>Bandeja Portacables 20 x 8 x 240Cm  con división Central</v>
          </cell>
        </row>
        <row r="557">
          <cell r="A557" t="str">
            <v>Bandeja Portacables 20 x 8 x 240Cm</v>
          </cell>
        </row>
        <row r="558">
          <cell r="A558" t="str">
            <v>Bandeja Portacables 20 x 8 x 240Cm Sin División</v>
          </cell>
        </row>
        <row r="559">
          <cell r="A559" t="str">
            <v>Bandeja Portacables 15 x 8 x 240Cm  con división Central</v>
          </cell>
        </row>
        <row r="560">
          <cell r="A560" t="str">
            <v>Curva 40 x 8cm  con división Central</v>
          </cell>
        </row>
        <row r="561">
          <cell r="A561" t="str">
            <v>Curva 30 x 8cm  con división Central</v>
          </cell>
        </row>
        <row r="562">
          <cell r="A562" t="str">
            <v>Curva bandeja portacables 30 x 8cm  con división Central</v>
          </cell>
        </row>
        <row r="563">
          <cell r="A563" t="str">
            <v>Curva Bandeja portacables 30 x 8cm</v>
          </cell>
        </row>
        <row r="564">
          <cell r="A564" t="str">
            <v>Curva 20 x 8cm  con división Central</v>
          </cell>
        </row>
        <row r="565">
          <cell r="A565" t="str">
            <v>Curva Bandeja Portacables 20 x 8cm  con división Central</v>
          </cell>
        </row>
        <row r="566">
          <cell r="A566" t="str">
            <v>Curva para Badeja Portacables 20 x 8cm sin Division</v>
          </cell>
        </row>
        <row r="567">
          <cell r="A567" t="str">
            <v>Curva 20 x 8cm  Bandeja Portacables con división Central</v>
          </cell>
        </row>
        <row r="568">
          <cell r="A568" t="str">
            <v>Curva Bandeja Portacables 15 x 8cm  con división Central</v>
          </cell>
        </row>
        <row r="569">
          <cell r="A569" t="str">
            <v>Mensula de 50cm</v>
          </cell>
        </row>
        <row r="570">
          <cell r="A570" t="str">
            <v>Mensula de 40cm</v>
          </cell>
        </row>
        <row r="571">
          <cell r="A571" t="str">
            <v>Mensula de 30cm</v>
          </cell>
        </row>
        <row r="572">
          <cell r="A572" t="str">
            <v>Cable 4AWG THHN Cu Incluye Borna Terminal</v>
          </cell>
        </row>
        <row r="575">
          <cell r="A575" t="str">
            <v>Certificado de conformidad ante RETIE por empresa avalada ante Superintendencia de Industria y Comercio vigente, con alcance de Acometidas, Transformación  y utilización  de energía.</v>
          </cell>
        </row>
        <row r="576">
          <cell r="A576" t="str">
            <v>Maniobra Linea Viva, grua, retiro poste existente, incada, aplome nuevo poste poste, desconexion y conexión de acometidas aereas existentes en baja tensión, lineas telefonicas. Incluye tramites con operador de red</v>
          </cell>
        </row>
        <row r="577">
          <cell r="A577" t="str">
            <v>Adecuación Estructura  Media Tensión bandera, Cruceta Metalica, Instalación de descargadores de Sobretensión 10kA, Cortacircuitos 17.5kV Juego de fusibles</v>
          </cell>
        </row>
        <row r="578">
          <cell r="A578" t="str">
            <v>Malla de Puesta a Tierra zona Verde, incluye 4 electrodos de 5/8''x2.4m Cu Cable 2/0AWG 20m, soldaduras exotermicas, Caja Inspección 1, equipotencialización en Caja Medida Cable No 4  10m.  Incluye medida de Resistencia de Puesta a Tierra. Fabigel</v>
          </cell>
        </row>
        <row r="579">
          <cell r="A579" t="str">
            <v>Diseño electrico y Tramite Ante Operador de red Aumento de Carga 75kW 220V Trifasica</v>
          </cell>
        </row>
        <row r="580">
          <cell r="A580" t="str">
            <v>Diseño electrico y Tramite Ante Operador de red Aumento de Carga 25kW 220V bifasica BT</v>
          </cell>
        </row>
        <row r="581">
          <cell r="A581" t="str">
            <v xml:space="preserve">Instalación Planta electrica y Transferencia Automática Incluye: Mantenimiento Integral Planta electrica 60kVA, 6ml Exosto, 5m tuberia Combustible, Limpieza general del motor, generador, tanque de almacenamiento. Calibración de válvulas, cambio de aceite </v>
          </cell>
        </row>
      </sheetData>
      <sheetData sheetId="3" refreshError="1"/>
    </sheetDataSet>
  </externalBook>
</externalLink>
</file>

<file path=xl/externalLinks/externalLink4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CCIDENTES DE 1995 - 1996"/>
    </sheetNames>
    <definedNames>
      <definedName name="absc"/>
    </definedNames>
    <sheetDataSet>
      <sheetData sheetId="0" refreshError="1"/>
    </sheetDataSet>
  </externalBook>
</externalLink>
</file>

<file path=xl/externalLinks/externalLink4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Estado Resumen"/>
      <sheetName val="TORTA"/>
      <sheetName val="Resum_Pav"/>
      <sheetName val="INVENT.ALC-CUNETAS 90BLB"/>
      <sheetName val="PUENTES Y PONTONES"/>
      <sheetName val="SEÑAL VERTICAL90BLB"/>
      <sheetName val="SEÑAL HORIZONTAL90BLB"/>
      <sheetName val="Tabla"/>
    </sheetNames>
    <sheetDataSet>
      <sheetData sheetId="0"/>
      <sheetData sheetId="1"/>
      <sheetData sheetId="2"/>
      <sheetData sheetId="3"/>
      <sheetData sheetId="4"/>
      <sheetData sheetId="5"/>
      <sheetData sheetId="6"/>
      <sheetData sheetId="7"/>
    </sheetDataSet>
  </externalBook>
</externalLink>
</file>

<file path=xl/externalLinks/externalLink4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ESTADO VÍA-CRIT.TECNICO"/>
      <sheetName val="CALIFICACIÓN"/>
      <sheetName val="DAÑOS 8002"/>
      <sheetName val="DAÑOS 4313 "/>
      <sheetName val="DAÑOS 7805"/>
      <sheetName val="DAÑOS 80MG01"/>
      <sheetName val="INVENT.ALC-CUNETAS 8002"/>
      <sheetName val="INV.ALC-CUNET 4313 - 7805"/>
      <sheetName val="INVENT.ALC-CUNET 80MG01"/>
      <sheetName val="SEÑAL VERTICAL 8002"/>
      <sheetName val="SEÑAL VERTICAL 4313"/>
      <sheetName val="SEÑAL VERTICAL 80MG01"/>
      <sheetName val="SEÑAL HORIZONTAL 8002"/>
      <sheetName val="SEÑAL HORIZONTAL 4313"/>
      <sheetName val="SEÑAL HORIZONTAL 80MG01"/>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Set>
  </externalBook>
</externalLink>
</file>

<file path=xl/externalLinks/externalLink4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ESUMEN"/>
      <sheetName val="MATRIZ PRESUP.obra PP127"/>
      <sheetName val="MATRIZ PRESUP.REDES PP127"/>
      <sheetName val="MATRIZ CANT. OBRA"/>
      <sheetName val="COSTOS OFICINA"/>
      <sheetName val="COSTOS CAMPAMENTO"/>
      <sheetName val="ANEXO GAST. OPERAC. AIU CONST,"/>
      <sheetName val="AIU CONSTRUCCION"/>
      <sheetName val="PMT PEATONALES"/>
      <sheetName val="AIU PMT NUEVO"/>
      <sheetName val="PPTO MANTENIMIENTO"/>
      <sheetName val="AIU mantenimto nuevo"/>
      <sheetName val="ANEXO GAST. OPERAC. AIU MANT,"/>
      <sheetName val="SOCIAL"/>
      <sheetName val="AIU social nuevo"/>
      <sheetName val="AMBIENTAL 308 RYS"/>
      <sheetName val="AIU ambiental corregido"/>
      <sheetName val="PPTO INTERVENTORIA "/>
      <sheetName val="PPTO PRECONSTRUCCION"/>
      <sheetName val="PPTO MANTENIMIENTO R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1"/>
      <sheetName val="AMC"/>
      <sheetName val="Basico"/>
      <sheetName val="Iva"/>
      <sheetName val="Total"/>
      <sheetName val="amc_acta"/>
      <sheetName val="amc_bas"/>
      <sheetName val="amc_iva"/>
      <sheetName val="amc_total"/>
      <sheetName val="amc_anticip"/>
      <sheetName val="aCCIDENTES DE 1995 - 1996"/>
      <sheetName val="Datos"/>
      <sheetName val="\a  aaInformación GRUPO 4\A MIn"/>
      <sheetName val="aCCIDENTES%20DE%201995%20-%2019"/>
      <sheetName val="CONT_ADI"/>
      <sheetName val="aCCIDENTES DE 1995 - 1996.xls"/>
      <sheetName val="items"/>
      <sheetName val="ACTA DE MODIFICACION  (2)"/>
      <sheetName val="INDICMICROEMP"/>
      <sheetName val="#¡REF"/>
      <sheetName val="MATERIALES"/>
      <sheetName val="\\Escritorio\amv 2011\a  aaInfo"/>
      <sheetName val="Informe"/>
      <sheetName val="Seguim-16"/>
      <sheetName val="Informacion"/>
      <sheetName val="\Users\avargase\AppData\Local\M"/>
      <sheetName val="Datos Básicos"/>
      <sheetName val="SALARIOS"/>
      <sheetName val="SUB APU"/>
      <sheetName val="INV"/>
      <sheetName val="AASHTO"/>
      <sheetName val="PESOS"/>
      <sheetName val="Base Muestras"/>
      <sheetName val="Formulario N° 4"/>
      <sheetName val="EQUIPO"/>
      <sheetName val="aCCIDENTES_DE_1995_-_1996"/>
      <sheetName val="aCCIDENTES_DE_1995_-_1996_xls"/>
      <sheetName val="\a__aaInformación_GRUPO_4\A_MIn"/>
      <sheetName val="ACTA_DE_MODIFICACION__(2)"/>
      <sheetName val="aCCIDENTES_DE_1995_-_19961"/>
      <sheetName val="aCCIDENTES_DE_1995_-_1996_xls1"/>
      <sheetName val="\a__aaInformación_GRUPO_4\A_MI1"/>
      <sheetName val="ACTA_DE_MODIFICACION__(2)1"/>
      <sheetName val="SUB_APU"/>
      <sheetName val="Datos_Básicos"/>
      <sheetName val="aCCIDENTES_DE_1995_-_19962"/>
      <sheetName val="aCCIDENTES_DE_1995_-_1996_xls2"/>
      <sheetName val="\a__aaInformación_GRUPO_4\A_MI2"/>
      <sheetName val="ACTA_DE_MODIFICACION__(2)2"/>
      <sheetName val="SUB_APU1"/>
      <sheetName val="Datos_Básicos1"/>
      <sheetName val="otros"/>
      <sheetName val="PRESUPUESTO"/>
      <sheetName val="\\Giovanni\administracion vial\"/>
      <sheetName val="\MONTO AGOTABLE 2010\a  aaInfor"/>
      <sheetName val="Insumos"/>
      <sheetName val="Analisis Mano de Obra"/>
      <sheetName val="SEÑALIZACION CINTA"/>
      <sheetName val="TUBERIA DESAGUE DE 2&quot;"/>
      <sheetName val="TUBERIA  DE SUCCIÓN DE 2"/>
      <sheetName val="TUBERIA DE PRESIÓN 1 1-2 RDE21"/>
      <sheetName val="TUBERIA DE 1 1-2"/>
      <sheetName val="CODO DE 1 1 2&quot;X90°"/>
      <sheetName val="VALBULA DE PASO DE 2&quot;"/>
      <sheetName val="VALBULA DE CIERRE DE 1 1 2&quot; "/>
      <sheetName val="TANQUE HIDROACUMULADOR"/>
      <sheetName val="ELECTROBOMBAS CENTRIFUGAS"/>
      <sheetName val="LOSA SUPERIOR DEL TANQUE "/>
      <sheetName val="PAREDES DEL TANQUE"/>
      <sheetName val="LOSA DE FONDO DEL TANQUE"/>
      <sheetName val="SOLADO DE LIMP. 2500 PSI"/>
      <sheetName val="CUPULAS TRAG 4X3"/>
      <sheetName val="SALIDA SONIDO"/>
      <sheetName val="CANAL EN LAMINA GALV"/>
      <sheetName val="CUBIERTA LUXALON"/>
      <sheetName val="TENDIDO DE CABLE No.8 "/>
      <sheetName val="VAR. COBRE 2.44X5-8"/>
      <sheetName val="CAJA EN MAMPOSTERÍA"/>
      <sheetName val="CAJA DE PASO METÁLICA"/>
      <sheetName val="BAJANTE ACOM. ELECTRICA 1&quot;"/>
      <sheetName val="SISTEMA DE TIERRA Y MALLA"/>
      <sheetName val="CERTIFICADO DE RECIBO"/>
      <sheetName val="TRAMITE APROBAR"/>
      <sheetName val="APLIQUE DE 25W"/>
      <sheetName val="LUMINARIA FLUORESCENTE DE 2X32W"/>
      <sheetName val="LÁMPARA METAL HALIDE 250W"/>
      <sheetName val="DUCTO PVC DE 3&quot;"/>
      <sheetName val="DUCTO PVC DE 1&quot;"/>
      <sheetName val="TENDIDO DE ACOMETIDA BIFÁSICA"/>
      <sheetName val="TELERRUPTOR BIPOLAR DE 16 AM"/>
      <sheetName val="TABLERO MINIPRAGMA DE 12 C"/>
      <sheetName val="AUTOMÁTICO INDUSTRIAL"/>
      <sheetName val="AUTOMÁTICO TIPO RIEL 2"/>
      <sheetName val="AUTOMÁTICO TIPO RIEL 1"/>
      <sheetName val="SALIDA PARA PULSADOR"/>
      <sheetName val="SALIDA TOMA MONOFACISA 10"/>
      <sheetName val="SALIDA TOMA MONOFASICA 12"/>
      <sheetName val="SALIDA PARA APLIQUE"/>
      <sheetName val="SALIDA LAMPARA FLUORESCENTE"/>
      <sheetName val="DERIVACION DE LUMINARIA"/>
      <sheetName val="SALIDA PARA LÁMPARA METAL"/>
      <sheetName val="Transformador 25 KVA"/>
      <sheetName val="Acometida Subt Baja Tensión"/>
      <sheetName val="Puesta a Tierra"/>
      <sheetName val="Tablero Bifasico 24 Circuitos"/>
      <sheetName val="Salida Luminaria Cerrada"/>
      <sheetName val="Salida Toma 120 V"/>
      <sheetName val="Salida Toma 220 V"/>
      <sheetName val="Tendido Alumbrado Publico"/>
      <sheetName val="Ducto Tuberia Conduit PVC 3 -4"/>
      <sheetName val="Sumin e Inst luminaria Brika"/>
      <sheetName val="Sumin e Inst luminaria Cerrada"/>
      <sheetName val="Sumin e Inst Poste ITO"/>
      <sheetName val="Sumin y mont Caja metal"/>
      <sheetName val="Sardinel prefabricado Tipo A"/>
      <sheetName val="LIMPIEZA Y DESCAPOTE"/>
      <sheetName val="LOCALIZACIÓN Y REPLANTEO"/>
      <sheetName val="DEMOLICON DE MUROS"/>
      <sheetName val="EXCAVACION MANUAL"/>
      <sheetName val="Demolicion de Graderias Exist"/>
      <sheetName val="RELLENO BASE GRANULAR"/>
      <sheetName val="RELLENO TIERRA NEGRA"/>
      <sheetName val="EMPRADIZACIÓN"/>
      <sheetName val="CONCRETO DE LIMPIEZA"/>
      <sheetName val="ZAPATAS"/>
      <sheetName val="VIGA DE CIMIENTO"/>
      <sheetName val="COLUMNAS"/>
      <sheetName val="VIGA AEREA"/>
      <sheetName val="GRADERIAS"/>
      <sheetName val="CERCHAS CELOSIA"/>
      <sheetName val="CORREAS"/>
      <sheetName val="Sum e Inst de Medidor"/>
      <sheetName val="Sum e Inst de lavamanos de empo"/>
      <sheetName val="Muros divisorios bloque No. 4"/>
      <sheetName val="Pañete sobre muros"/>
      <sheetName val="Pintura tipo koraza"/>
      <sheetName val="Ceramica 30x30, incluye win "/>
      <sheetName val="Granito Pulido"/>
      <sheetName val="Bordillos ducha ceram."/>
      <sheetName val="poceta de aseo en granito"/>
      <sheetName val="Alistado de piso mortero imp."/>
      <sheetName val="Piso en baldosa de granito"/>
      <sheetName val="media caña en granito"/>
      <sheetName val="Alfajia a la vista"/>
      <sheetName val="Tubería PVCS 2&quot; "/>
      <sheetName val="Tuberia aguas lluvias bajante"/>
      <sheetName val="Tuberia PVC aguas lluvias 3&quot;"/>
      <sheetName val="Puntos Hidráulicos 1 2&quot; "/>
      <sheetName val="tuberia pvc ag lluvia 4&quot;"/>
      <sheetName val="tuberia pvc corrugada 6&quot; "/>
      <sheetName val="tuberia pvc corrugada 8&quot; "/>
      <sheetName val="Tubería PVC 6&quot; Tipo Fort"/>
      <sheetName val="FILTRO DRENAJE 4&quot;"/>
      <sheetName val="FILTRO DRENAJE 6&quot;"/>
      <sheetName val="FILTRO DRENAJE 8&quot;"/>
      <sheetName val="Tubería PVC 4&quot; corrugada AN"/>
      <sheetName val="Tuberia PVC 6&quot; Corrugada AN"/>
      <sheetName val="Tuberia PVC 8&quot; Corrugada AN"/>
      <sheetName val="Tubería PVC 3&quot; sanitaria"/>
      <sheetName val="Tubería PVC 4&quot; sanitaria"/>
      <sheetName val="Registro RW de 1&quot;"/>
      <sheetName val="Registro RW de 1 1 2&quot;"/>
      <sheetName val="Válvula de corte tipo RW 3 ,4&quot; "/>
      <sheetName val="Sum e inst. lavamanos de colg"/>
      <sheetName val="Sum e inst. lavaplatos"/>
      <sheetName val="Tubería PVC san 2&quot; "/>
      <sheetName val="Puntos Sanitarios 2&quot; "/>
      <sheetName val="Puntos Sanitarios 4&quot;  "/>
      <sheetName val="TUBERIA PVC V D  3&quot; "/>
      <sheetName val="TUBERIA PVC VD 4&quot;"/>
      <sheetName val="TUBERIA PVC V D  3&quot; A. LL"/>
      <sheetName val="TERMINAL DE VENTILACIÓN D  3&quot; "/>
      <sheetName val="TUBERIA PVCP 1 1- 2&quot; "/>
      <sheetName val="TUBERIA PVC P D  1- 2&quot;"/>
      <sheetName val="Tuberioa PVC 3- 4&quot; "/>
      <sheetName val="TUBERIA PVC P D  1&quot;"/>
      <sheetName val="TUBERIA PVC P D  1 1-2&quot;"/>
      <sheetName val="CAJA PLASTICA PARA VALVULAS "/>
      <sheetName val="Sum. e inst. Inodoro tanque"/>
      <sheetName val="Sum. e inst. orinal de llave"/>
      <sheetName val="Sum. e inst. ducha"/>
      <sheetName val="Sum. e inst. sanitario niño"/>
      <sheetName val="Canal en lamina galv cal 20"/>
      <sheetName val="Ventana con marco lam."/>
      <sheetName val="Ventana con marco corrediza"/>
      <sheetName val="Puerta doble con marco"/>
      <sheetName val="Puerta division baño 1,12x1,60"/>
      <sheetName val="Puerta division baño 60x1,60"/>
      <sheetName val="Puerta con marco entamborada"/>
      <sheetName val="Espejo en cristal 4 mm"/>
      <sheetName val="Espejo en cristal 4 mm con marc"/>
      <sheetName val="Excavación a maquina"/>
      <sheetName val="Cerramiento exterior"/>
      <sheetName val="aCCIDENTES_DE_1995_-_19963"/>
      <sheetName val="aCCIDENTES_DE_1995_-_19964"/>
      <sheetName val="aCCIDENTES_DE_1995_-_19965"/>
      <sheetName val="aCCIDENTES_DE_1995_-_19968"/>
      <sheetName val="aCCIDENTES_DE_1995_-_19966"/>
      <sheetName val="aCCIDENTES_DE_1995_-_19967"/>
      <sheetName val="aCCIDENTES_DE_1995_-_19969"/>
      <sheetName val="aCCIDENTES_DE_1995_-_199610"/>
      <sheetName val="aCCIDENTES_DE_1995_-_199614"/>
      <sheetName val="aCCIDENTES_DE_1995_-_1996_xls5"/>
      <sheetName val="aCCIDENTES_DE_1995_-_1996_xls3"/>
      <sheetName val="aCCIDENTES_DE_1995_-_199611"/>
      <sheetName val="aCCIDENTES_DE_1995_-_199612"/>
      <sheetName val="aCCIDENTES_DE_1995_-_199613"/>
      <sheetName val="aCCIDENTES_DE_1995_-_1996_xls4"/>
      <sheetName val="aCCIDENTES_DE_1995_-_199615"/>
      <sheetName val="aCCIDENTES_DE_1995_-_199616"/>
      <sheetName val="aCCIDENTES_DE_1995_-_199617"/>
      <sheetName val="aCCIDENTES_DE_1995_-_199618"/>
      <sheetName val="aCCIDENTES_DE_1995_-_199619"/>
      <sheetName val="aCCIDENTES_DE_1995_-_199620"/>
      <sheetName val="aCCIDENTES_DE_1995_-_199621"/>
      <sheetName val="aCCIDENTES_DE_1995_-_199622"/>
      <sheetName val="aCCIDENTES_DE_1995_-_199623"/>
      <sheetName val="aCCIDENTES_DE_1995_-_199624"/>
      <sheetName val="aCCIDENTES_DE_1995_-_1996_xls6"/>
      <sheetName val="aCCIDENTES_DE_1995_-_1996_xls7"/>
      <sheetName val="aCCIDENTES_DE_1995_-_199625"/>
      <sheetName val="aCCIDENTES_DE_1995_-_199626"/>
      <sheetName val="aCCIDENTES_DE_1995_-_199627"/>
      <sheetName val="aCCIDENTES_DE_1995_-_1996_xls8"/>
      <sheetName val="aCCIDENTES_DE_1995_-_199628"/>
      <sheetName val="aCCIDENTES_DE_1995_-_199629"/>
      <sheetName val="aCCIDENTES_DE_1995_-_199630"/>
      <sheetName val="aCCIDENTES_DE_1995_-_199631"/>
      <sheetName val="aCCIDENTES_DE_1995_-_1996_xls9"/>
      <sheetName val="aCCIDENTES_DE_1995_-_199632"/>
      <sheetName val="aCCIDENTES_DE_1995_-_199633"/>
      <sheetName val="aCCIDENTES_DE_1995_-_1996_xls10"/>
      <sheetName val="aCCIDENTES_DE_1995_-_199634"/>
      <sheetName val="aCCIDENTES_DE_1995_-_1996_xls11"/>
      <sheetName val="aCCIDENTES_DE_1995_-_199635"/>
      <sheetName val="aCCIDENTES_DE_1995_-_1996_xls12"/>
      <sheetName val="aCCIDENTES_DE_1995_-_199636"/>
      <sheetName val="aCCIDENTES_DE_1995_-_1996_xls13"/>
      <sheetName val="SUB_APU2"/>
      <sheetName val="Datos_Básicos2"/>
      <sheetName val="aCCIDENTES_DE_1995_-_199637"/>
      <sheetName val="aCCIDENTES_DE_1995_-_1996_xls14"/>
      <sheetName val="SUB_APU3"/>
      <sheetName val="ACTA_DE_MODIFICACION__(2)3"/>
      <sheetName val="\a__aaInformación_GRUPO_4\A_MI3"/>
      <sheetName val="Datos_Básicos3"/>
      <sheetName val="EQUIPOS"/>
      <sheetName val="MANO DE OBRA"/>
      <sheetName val="TRANSPORTE"/>
      <sheetName val="\AMV _ no borrar\PRESUPUESTOS\a"/>
      <sheetName val="\I\AMV _ no borrar\PRESUPUESTOS"/>
      <sheetName val="\G\I\AMV _ no borrar\PRESUPUEST"/>
      <sheetName val="\A\a  aaInformación GRUPO 4\A M"/>
      <sheetName val="\G\A\a  aaInformación GRUPO 4\A"/>
      <sheetName val="[aCCIDENTES DE 1995 - 1996.xls]"/>
      <sheetName val="Res-Accide-10"/>
      <sheetName val="\I\A\a  aaInformación GRUPO 4\A"/>
      <sheetName val="\K\a  aaInformación GRUPO 4\A M"/>
      <sheetName val="\I\K\a  aaInformación GRUPO 4\A"/>
      <sheetName val="\H\a  aaInformación GRUPO 4\A M"/>
      <sheetName val="\I\H\a  aaInformación GRUPO 4\A"/>
      <sheetName val="\\INTERVIALNUBE\Documents and S"/>
      <sheetName val="\Documents and Settings\Pedro "/>
      <sheetName val="\\Ing-her"/>
      <sheetName val="\Users\cmeza\Documents\INVIAS\D"/>
      <sheetName val="\Documents and Settings\jviteri"/>
      <sheetName val="Lista obra"/>
      <sheetName val="\Users\Administrador\Desktop\AM"/>
      <sheetName val="\Mini HP Enero 2015\Proyectos i"/>
      <sheetName val="\C\Users\avargase\AppData\Local"/>
      <sheetName val="\Volumes\USB PIOLIN\Escritorio\"/>
      <sheetName val="\\Sistemas_serv1\xx\Documents a"/>
      <sheetName val="PR 1"/>
      <sheetName val="01"/>
      <sheetName val="Ruta 01"/>
      <sheetName val="AFECTACION 01 "/>
      <sheetName val="EJECUCION C"/>
      <sheetName val="Inf Financiera 01"/>
      <sheetName val="02"/>
      <sheetName val="RUTA 02"/>
      <sheetName val="AFECTACION 02"/>
      <sheetName val="EJECUCION C. 02"/>
      <sheetName val="INF FINANCIERA 02"/>
      <sheetName val="03"/>
      <sheetName val="RUTA 03"/>
      <sheetName val="AFECTACION 03"/>
      <sheetName val="EJECUCION C. 03"/>
      <sheetName val="INF FINANCIERA 03"/>
      <sheetName val="04"/>
      <sheetName val="RUTA 04"/>
      <sheetName val="AFECTACION 04"/>
      <sheetName val="EJECUCION C. 04"/>
      <sheetName val="INF FINANCIERA 04"/>
      <sheetName val="05"/>
      <sheetName val="RUTA 05"/>
      <sheetName val="AFECTACION 05"/>
      <sheetName val="EJECUCION C. 05"/>
      <sheetName val="INF FINANCIERA 05"/>
      <sheetName val="06"/>
      <sheetName val="RUTA 06"/>
      <sheetName val="AFECTACION 06"/>
      <sheetName val="EJECUCION C. 06"/>
      <sheetName val="INF FINANCIERA 06"/>
      <sheetName val="07"/>
      <sheetName val="RUTA 07"/>
      <sheetName val="AFECTACION 07"/>
      <sheetName val="EJECUCION C. 07"/>
      <sheetName val="INF FINANCIERA 07"/>
      <sheetName val="08"/>
      <sheetName val="RUTA 08"/>
      <sheetName val="AFECTACION 08"/>
      <sheetName val="EJECUCION C. 08"/>
      <sheetName val="INF FINANCIERA 08"/>
      <sheetName val="09"/>
      <sheetName val="RUTA 09"/>
      <sheetName val="AFECTACION 09"/>
      <sheetName val="EJECUCION C. 09"/>
      <sheetName val="INF FINANCIERA 09"/>
      <sheetName val="10"/>
      <sheetName val="RUTA 10"/>
      <sheetName val="AFECTACION 10"/>
      <sheetName val="EJECUCION C. 10"/>
      <sheetName val="INF FINANCIERA 10"/>
      <sheetName val="11"/>
      <sheetName val="RUTA 11"/>
      <sheetName val="AFECTACION 11"/>
      <sheetName val="EJECUCION C. 11"/>
      <sheetName val="INF FINANCIERA 11"/>
      <sheetName val="MINFRA-MN-IN-15-FR-13"/>
      <sheetName val="\Users\HP\AppData\Local\Microso"/>
      <sheetName val="aCCIDENTES_DE_1995_-_199638"/>
      <sheetName val="aCCIDENTES_DE_1995_-_1996_xls15"/>
      <sheetName val="SUB_APU4"/>
      <sheetName val="ACTA_DE_MODIFICACION__(2)4"/>
      <sheetName val="\a__aaInformación_GRUPO_4\A_MI4"/>
      <sheetName val="Datos_Básicos4"/>
      <sheetName val="aCCIDENTES_DE_1995_-_199639"/>
      <sheetName val="aCCIDENTES_DE_1995_-_199640"/>
      <sheetName val="aCCIDENTES_DE_1995_-_1996_xls16"/>
      <sheetName val="SUB_APU5"/>
      <sheetName val="ACTA_DE_MODIFICACION__(2)5"/>
      <sheetName val="\a__aaInformación_GRUPO_4\A_MI5"/>
      <sheetName val="Datos_Básicos5"/>
      <sheetName val="aCCIDENTES_DE_1995_-_199641"/>
      <sheetName val="aCCIDENTES_DE_1995_-_1996_xls17"/>
      <sheetName val="SUB_APU6"/>
      <sheetName val="ACTA_DE_MODIFICACION__(2)6"/>
      <sheetName val="\a__aaInformación_GRUPO_4\A_MI6"/>
      <sheetName val="Datos_Básicos6"/>
      <sheetName val="aCCIDENTES_DE_1995_-_199642"/>
      <sheetName val="aCCIDENTES_DE_1995_-_199644"/>
      <sheetName val="aCCIDENTES_DE_1995_-_1996_xls19"/>
      <sheetName val="SUB_APU8"/>
      <sheetName val="ACTA_DE_MODIFICACION__(2)8"/>
      <sheetName val="\a__aaInformación_GRUPO_4\A_MI8"/>
      <sheetName val="Datos_Básicos8"/>
      <sheetName val="aCCIDENTES_DE_1995_-_199643"/>
      <sheetName val="aCCIDENTES_DE_1995_-_1996_xls18"/>
      <sheetName val="SUB_APU7"/>
      <sheetName val="ACTA_DE_MODIFICACION__(2)7"/>
      <sheetName val="\a__aaInformación_GRUPO_4\A_MI7"/>
      <sheetName val="Datos_Básicos7"/>
      <sheetName val="aCCIDENTES_DE_1995_-_199645"/>
      <sheetName val="aCCIDENTES_DE_1995_-_1996_xls20"/>
      <sheetName val="SUB_APU9"/>
      <sheetName val="ACTA_DE_MODIFICACION__(2)9"/>
      <sheetName val="\a__aaInformación_GRUPO_4\A_MI9"/>
      <sheetName val="Datos_Básicos9"/>
      <sheetName val="\Users\USUARIO\Downloads\a  aaI"/>
      <sheetName val="SEGUIM Y REPROG MES 1 (2)"/>
      <sheetName val="Inicio"/>
      <sheetName val="Conceptos básicos"/>
      <sheetName val="Introducción a las funciones"/>
      <sheetName val="PROMEDIO"/>
      <sheetName val="MIN y MAX"/>
      <sheetName val="Fecha y hora"/>
      <sheetName val="Unir texto y números"/>
      <sheetName val="Instrucciones SI"/>
      <sheetName val="BUSCARV"/>
      <sheetName val="Funciones condicionales"/>
      <sheetName val="Asistente para funciones"/>
      <sheetName val="Errores de fórmula"/>
      <sheetName val="Obtener más información"/>
      <sheetName val="_a  aaInformación GRUPO 4_A MIn"/>
      <sheetName val="Hoja1 (2)"/>
      <sheetName val="Hoja1 (3)"/>
      <sheetName val="precios-básicos2002"/>
      <sheetName val="APUs"/>
      <sheetName val="PORTADA"/>
      <sheetName val="ADMINISTRATIVOS"/>
      <sheetName val="DESC MPAL Y AIU"/>
      <sheetName val="FCN"/>
      <sheetName val="CONCRETOS Y MORTEROS"/>
      <sheetName val="PROYECCIÓN DE COSTOS"/>
      <sheetName val="PROYECCIÓN DE COSTO CLASIFICADO"/>
      <sheetName val="PROYECCIÓN DE COSTO OBRA"/>
      <sheetName val="PROYECCIÓN DE AIU"/>
      <sheetName val="PROYECCIÓN DE AIU (2)"/>
      <sheetName val="PROYECCIÓN DE PAGA &amp; PMT"/>
      <sheetName val="LINEA BASE SALARIOS"/>
      <sheetName val="ESTADO VÍA-CRIT.TECNICO"/>
      <sheetName val="#REF"/>
      <sheetName val="CANT OBRA"/>
      <sheetName val="\Users\ANDRES FELIPE MUÑOZ\Down"/>
      <sheetName val="Hoja2"/>
      <sheetName val="G.G"/>
      <sheetName val="MURO PR25+221-235"/>
      <sheetName val="MURO PR25+261-267"/>
      <sheetName val="MAT"/>
      <sheetName val="HER"/>
      <sheetName val="PER"/>
      <sheetName val="TRANS"/>
      <sheetName val="ESTADO_VÍA-CRIT_TECNICO"/>
      <sheetName val="Base_Muestras"/>
      <sheetName val="Formulario_N°_4"/>
      <sheetName val="\\Giovanni\administracion_vial\"/>
      <sheetName val="\MONTO_AGOTABLE_2010\a__aaInfor"/>
      <sheetName val="\AMV___no_borrar\PRESUPUESTOS\a"/>
      <sheetName val="\I\AMV___no_borrar\PRESUPUESTOS"/>
      <sheetName val="\G\I\AMV___no_borrar\PRESUPUEST"/>
      <sheetName val="\A\a__aaInformación_GRUPO_4\A_M"/>
      <sheetName val="\G\A\a__aaInformación_GRUPO_4\A"/>
      <sheetName val="\\Escritorio\amv_2011\a__aaInfo"/>
      <sheetName val="_aCCIDENTES_DE_1995___1996_x_21"/>
      <sheetName val="//ccefici"/>
      <sheetName val="//d.docs.live.net/a  aaInformac"/>
      <sheetName val="_aCCIDENTES_DE_1995___1996_xl_2"/>
      <sheetName val="_aCCIDENTES_DE_1995___1996_xl_3"/>
      <sheetName val="ACTA No.1 "/>
      <sheetName val="ACTA No.5"/>
      <sheetName val="ACTA MAYORES - GENERAL"/>
      <sheetName val="Excavación - San Bernardo"/>
      <sheetName val="Solados - San Bernardo"/>
      <sheetName val="Bases - San Bernardo"/>
      <sheetName val="Placa - San Bernardo"/>
      <sheetName val="Elevaciones - San Bernardo"/>
      <sheetName val="Vigas - San Bernardo"/>
      <sheetName val="Neopreno - San Bernardo"/>
      <sheetName val="Acero - San Bernardo"/>
      <sheetName val="Pilote - San Bernardo"/>
      <sheetName val="Pilote - Caqueza"/>
      <sheetName val="Dren tuberia - San bernardo"/>
      <sheetName val="relleno sitio - San bernardo"/>
      <sheetName val="relleno recebo - San bernardo"/>
      <sheetName val="Baranda - San bernardo"/>
      <sheetName val="Acero A36- San Bernardo"/>
      <sheetName val="Excavación - Caqueza"/>
      <sheetName val="Solados - Caqueza"/>
      <sheetName val="Bases - Caqueza"/>
      <sheetName val="Elevaciones - Caqueza"/>
      <sheetName val="Placa - Caqueza"/>
      <sheetName val="Vigas - Caqueza"/>
      <sheetName val="Neopreno - Caqueza"/>
      <sheetName val="Acero - Caqueza"/>
      <sheetName val="Dren tuberia - Caqueza"/>
      <sheetName val="relleno sitio - Caqueza"/>
      <sheetName val="Preesfuerzo - Caqueza"/>
      <sheetName val="Acero A36- Caqueza"/>
      <sheetName val="relleno Estructuras - Caqueza"/>
      <sheetName val="Excavación - Gama"/>
      <sheetName val="Solados - Gama"/>
      <sheetName val="Bases - Gama "/>
      <sheetName val="Elevaciones - Gama"/>
      <sheetName val="Placas - Gama"/>
      <sheetName val="Vigas - Gama "/>
      <sheetName val="Neopreno - Gama"/>
      <sheetName val="Acero - Gama"/>
      <sheetName val="Dren tuberia - Gama"/>
      <sheetName val="relleno sitio - Gama"/>
      <sheetName val="relleno Recebo - Gama"/>
      <sheetName val="Baranda - Gama"/>
      <sheetName val="Pilote - Gama"/>
      <sheetName val="Acero A36- Gama"/>
      <sheetName val="Demolición concreto - Gama"/>
      <sheetName val="Demolición de estructura - Gama"/>
      <sheetName val="Solados - Belen"/>
      <sheetName val="Bases - Belen"/>
      <sheetName val="Elevaciones - Belen"/>
      <sheetName val="Placa - Belen"/>
      <sheetName val="Neopreno - Belen"/>
      <sheetName val="Acero - Belen"/>
      <sheetName val="Vigas - Belen"/>
      <sheetName val="Dren tuberia - Belen"/>
      <sheetName val="relleno recebo - Belen"/>
      <sheetName val="Baranda - Belen"/>
      <sheetName val="Acero A36- Belen"/>
      <sheetName val="Demolición - Belen"/>
      <sheetName val="Bases - Junca"/>
      <sheetName val="Excavación - Belen"/>
      <sheetName val="Pilote - Belen"/>
      <sheetName val="Cuneta - Junca"/>
      <sheetName val="Placa - junca"/>
      <sheetName val="acero - junca"/>
      <sheetName val="Neopreno - Junca"/>
      <sheetName val="Dren tuberia - junca"/>
      <sheetName val="relleno - junca"/>
      <sheetName val="Baranda - Junca"/>
      <sheetName val="Acero A36 - junca"/>
      <sheetName val="Excavación - Medina"/>
      <sheetName val="Solados - Medina"/>
      <sheetName val="Bases - Medina"/>
      <sheetName val="Elevaciones - Medina ."/>
      <sheetName val="Vigas - Medina"/>
      <sheetName val="Neopreno - Medina"/>
      <sheetName val="Elevaciones - Medina"/>
      <sheetName val="Pilote - Medina"/>
      <sheetName val="Acero - Medina"/>
      <sheetName val="relleno - Medina"/>
      <sheetName val="Geotextil - Medina"/>
      <sheetName val="Excavación Mecan- zipaquira"/>
      <sheetName val="Acero A588 - Medina"/>
      <sheetName val="Acero A36 - Medina"/>
      <sheetName val="Acero - Zipaquira"/>
      <sheetName val="Excavación manual - zipaquira"/>
      <sheetName val="Solados - Zipaquira"/>
      <sheetName val="Relleno comun - Zipaquira"/>
      <sheetName val="Bases - Zipaquira"/>
      <sheetName val="Arme carrilera - Zipaquira"/>
      <sheetName val="Tirafondos - Zipaquira"/>
      <sheetName val="Clavos - Zipaquira"/>
      <sheetName val="Eclisas - Zipaquira"/>
      <sheetName val="Elastomericos - Zipaquira"/>
      <sheetName val="Traviesas - Zipaquira"/>
      <sheetName val="Riel - Zipaquira"/>
      <sheetName val="Acero A588 - zipaquira"/>
      <sheetName val="Acero A36 - zipaquira"/>
      <sheetName val="Elevaciones - Zipaquira"/>
      <sheetName val="ACTA MAYORES SAN BERNANDO"/>
      <sheetName val="ACTA MAYORES CAQUEZA"/>
      <sheetName val="ACTA MAYORES BELEN"/>
      <sheetName val="ACTA MAYORES ZIPAQUIRA"/>
      <sheetName val="ACTA MAYORES JUNCA DEF."/>
      <sheetName val="ACTA MAYORES CANT CARUP DEF."/>
      <sheetName val="_aCCIDENTES_DE_1995___1996_x_12"/>
      <sheetName val="_aCCIDENTES_DE_1995___1996_xl_4"/>
      <sheetName val="_aCCIDENTES_DE_1995___1996_xl_5"/>
      <sheetName val="_aCCIDENTES_DE_1995___1996_xl_7"/>
      <sheetName val="_aCCIDENTES_DE_1995___1996_xl_6"/>
      <sheetName val="_aCCIDENTES_DE_1995___1996_xl_8"/>
      <sheetName val="_aCCIDENTES_DE_1995___1996_xl_9"/>
      <sheetName val="_aCCIDENTES_DE_1995___1996_x_10"/>
      <sheetName val="_aCCIDENTES_DE_1995___1996_x_11"/>
      <sheetName val="_aCCIDENTES_DE_1995___1996_x_13"/>
      <sheetName val="_aCCIDENTES_DE_1995___1996_x_14"/>
      <sheetName val="_aCCIDENTES_DE_1995___1996_x_15"/>
      <sheetName val="_aCCIDENTES_DE_1995___1996_x_16"/>
      <sheetName val="_aCCIDENTES_DE_1995___1996_x_17"/>
      <sheetName val="_aCCIDENTES_DE_1995___1996_x_19"/>
      <sheetName val="_aCCIDENTES_DE_1995___1996_x_18"/>
      <sheetName val="_aCCIDENTES_DE_1995___1996_x_20"/>
    </sheetNames>
    <definedNames>
      <definedName name="absc"/>
    </defined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refreshError="1"/>
      <sheetData sheetId="52" refreshError="1"/>
      <sheetData sheetId="53" refreshError="1"/>
      <sheetData sheetId="54" refreshError="1"/>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sheetData sheetId="157"/>
      <sheetData sheetId="158"/>
      <sheetData sheetId="159"/>
      <sheetData sheetId="160"/>
      <sheetData sheetId="161"/>
      <sheetData sheetId="162"/>
      <sheetData sheetId="163"/>
      <sheetData sheetId="164"/>
      <sheetData sheetId="165"/>
      <sheetData sheetId="166"/>
      <sheetData sheetId="167"/>
      <sheetData sheetId="168"/>
      <sheetData sheetId="169"/>
      <sheetData sheetId="170"/>
      <sheetData sheetId="171"/>
      <sheetData sheetId="172"/>
      <sheetData sheetId="173"/>
      <sheetData sheetId="174"/>
      <sheetData sheetId="175"/>
      <sheetData sheetId="176"/>
      <sheetData sheetId="177"/>
      <sheetData sheetId="178"/>
      <sheetData sheetId="179"/>
      <sheetData sheetId="180"/>
      <sheetData sheetId="181"/>
      <sheetData sheetId="182"/>
      <sheetData sheetId="183"/>
      <sheetData sheetId="184"/>
      <sheetData sheetId="185"/>
      <sheetData sheetId="186"/>
      <sheetData sheetId="187"/>
      <sheetData sheetId="188"/>
      <sheetData sheetId="189"/>
      <sheetData sheetId="190"/>
      <sheetData sheetId="191"/>
      <sheetData sheetId="192"/>
      <sheetData sheetId="193"/>
      <sheetData sheetId="194"/>
      <sheetData sheetId="195"/>
      <sheetData sheetId="196"/>
      <sheetData sheetId="197"/>
      <sheetData sheetId="198"/>
      <sheetData sheetId="199"/>
      <sheetData sheetId="200"/>
      <sheetData sheetId="201"/>
      <sheetData sheetId="202"/>
      <sheetData sheetId="203"/>
      <sheetData sheetId="204"/>
      <sheetData sheetId="205"/>
      <sheetData sheetId="206"/>
      <sheetData sheetId="207"/>
      <sheetData sheetId="208"/>
      <sheetData sheetId="209"/>
      <sheetData sheetId="210"/>
      <sheetData sheetId="211"/>
      <sheetData sheetId="212"/>
      <sheetData sheetId="213"/>
      <sheetData sheetId="214"/>
      <sheetData sheetId="215"/>
      <sheetData sheetId="216"/>
      <sheetData sheetId="217" refreshError="1"/>
      <sheetData sheetId="218"/>
      <sheetData sheetId="219"/>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sheetData sheetId="231"/>
      <sheetData sheetId="232"/>
      <sheetData sheetId="233"/>
      <sheetData sheetId="234"/>
      <sheetData sheetId="235"/>
      <sheetData sheetId="236"/>
      <sheetData sheetId="237"/>
      <sheetData sheetId="238"/>
      <sheetData sheetId="239"/>
      <sheetData sheetId="240"/>
      <sheetData sheetId="241"/>
      <sheetData sheetId="242"/>
      <sheetData sheetId="243"/>
      <sheetData sheetId="244"/>
      <sheetData sheetId="245"/>
      <sheetData sheetId="246" refreshError="1"/>
      <sheetData sheetId="247" refreshError="1"/>
      <sheetData sheetId="248" refreshError="1"/>
      <sheetData sheetId="249"/>
      <sheetData sheetId="250"/>
      <sheetData sheetId="25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sheetData sheetId="280"/>
      <sheetData sheetId="281"/>
      <sheetData sheetId="282"/>
      <sheetData sheetId="283"/>
      <sheetData sheetId="284"/>
      <sheetData sheetId="285"/>
      <sheetData sheetId="286"/>
      <sheetData sheetId="287"/>
      <sheetData sheetId="288" refreshError="1"/>
      <sheetData sheetId="289" refreshError="1"/>
      <sheetData sheetId="290"/>
      <sheetData sheetId="291" refreshError="1"/>
      <sheetData sheetId="292"/>
      <sheetData sheetId="293" refreshError="1"/>
      <sheetData sheetId="294" refreshError="1"/>
      <sheetData sheetId="295" refreshError="1"/>
      <sheetData sheetId="296" refreshError="1"/>
      <sheetData sheetId="297" refreshError="1"/>
      <sheetData sheetId="298"/>
      <sheetData sheetId="299"/>
      <sheetData sheetId="300"/>
      <sheetData sheetId="301"/>
      <sheetData sheetId="302"/>
      <sheetData sheetId="303"/>
      <sheetData sheetId="304"/>
      <sheetData sheetId="305"/>
      <sheetData sheetId="306"/>
      <sheetData sheetId="307"/>
      <sheetData sheetId="308"/>
      <sheetData sheetId="309"/>
      <sheetData sheetId="310"/>
      <sheetData sheetId="311"/>
      <sheetData sheetId="312"/>
      <sheetData sheetId="313"/>
      <sheetData sheetId="314"/>
      <sheetData sheetId="315"/>
      <sheetData sheetId="316"/>
      <sheetData sheetId="317"/>
      <sheetData sheetId="318"/>
      <sheetData sheetId="319"/>
      <sheetData sheetId="320"/>
      <sheetData sheetId="321"/>
      <sheetData sheetId="322"/>
      <sheetData sheetId="323"/>
      <sheetData sheetId="324"/>
      <sheetData sheetId="325"/>
      <sheetData sheetId="326"/>
      <sheetData sheetId="327"/>
      <sheetData sheetId="328"/>
      <sheetData sheetId="329" refreshError="1"/>
      <sheetData sheetId="330"/>
      <sheetData sheetId="331"/>
      <sheetData sheetId="332"/>
      <sheetData sheetId="333"/>
      <sheetData sheetId="334"/>
      <sheetData sheetId="335"/>
      <sheetData sheetId="336"/>
      <sheetData sheetId="337"/>
      <sheetData sheetId="338"/>
      <sheetData sheetId="339"/>
      <sheetData sheetId="340"/>
      <sheetData sheetId="341"/>
      <sheetData sheetId="342"/>
      <sheetData sheetId="343"/>
      <sheetData sheetId="344"/>
      <sheetData sheetId="345"/>
      <sheetData sheetId="346"/>
      <sheetData sheetId="347"/>
      <sheetData sheetId="348"/>
      <sheetData sheetId="349"/>
      <sheetData sheetId="350"/>
      <sheetData sheetId="351"/>
      <sheetData sheetId="352"/>
      <sheetData sheetId="353"/>
      <sheetData sheetId="354"/>
      <sheetData sheetId="355"/>
      <sheetData sheetId="356"/>
      <sheetData sheetId="357"/>
      <sheetData sheetId="358"/>
      <sheetData sheetId="359"/>
      <sheetData sheetId="360"/>
      <sheetData sheetId="361"/>
      <sheetData sheetId="362"/>
      <sheetData sheetId="363"/>
      <sheetData sheetId="364"/>
      <sheetData sheetId="365"/>
      <sheetData sheetId="366"/>
      <sheetData sheetId="367"/>
      <sheetData sheetId="368" refreshError="1"/>
      <sheetData sheetId="369" refreshError="1"/>
      <sheetData sheetId="370"/>
      <sheetData sheetId="371"/>
      <sheetData sheetId="372"/>
      <sheetData sheetId="373"/>
      <sheetData sheetId="374"/>
      <sheetData sheetId="375"/>
      <sheetData sheetId="376"/>
      <sheetData sheetId="377"/>
      <sheetData sheetId="378"/>
      <sheetData sheetId="379"/>
      <sheetData sheetId="380"/>
      <sheetData sheetId="381"/>
      <sheetData sheetId="382"/>
      <sheetData sheetId="383" refreshError="1"/>
      <sheetData sheetId="384"/>
      <sheetData sheetId="385"/>
      <sheetData sheetId="386" refreshError="1"/>
      <sheetData sheetId="387" refreshError="1"/>
      <sheetData sheetId="388"/>
      <sheetData sheetId="389"/>
      <sheetData sheetId="390"/>
      <sheetData sheetId="391"/>
      <sheetData sheetId="392"/>
      <sheetData sheetId="393"/>
      <sheetData sheetId="394"/>
      <sheetData sheetId="395"/>
      <sheetData sheetId="396"/>
      <sheetData sheetId="397"/>
      <sheetData sheetId="398"/>
      <sheetData sheetId="399"/>
      <sheetData sheetId="400" refreshError="1"/>
      <sheetData sheetId="401" refreshError="1"/>
      <sheetData sheetId="402" refreshError="1"/>
      <sheetData sheetId="403" refreshError="1"/>
      <sheetData sheetId="404" refreshError="1"/>
      <sheetData sheetId="405" refreshError="1"/>
      <sheetData sheetId="406"/>
      <sheetData sheetId="407"/>
      <sheetData sheetId="408" refreshError="1"/>
      <sheetData sheetId="409" refreshError="1"/>
      <sheetData sheetId="410" refreshError="1"/>
      <sheetData sheetId="411" refreshError="1"/>
      <sheetData sheetId="412"/>
      <sheetData sheetId="413"/>
      <sheetData sheetId="414"/>
      <sheetData sheetId="415"/>
      <sheetData sheetId="416"/>
      <sheetData sheetId="417"/>
      <sheetData sheetId="418"/>
      <sheetData sheetId="419"/>
      <sheetData sheetId="420"/>
      <sheetData sheetId="421"/>
      <sheetData sheetId="422"/>
      <sheetData sheetId="423" refreshError="1"/>
      <sheetData sheetId="424" refreshError="1"/>
      <sheetData sheetId="425" refreshError="1"/>
      <sheetData sheetId="426" refreshError="1"/>
      <sheetData sheetId="427" refreshError="1"/>
      <sheetData sheetId="428"/>
      <sheetData sheetId="429"/>
      <sheetData sheetId="430"/>
      <sheetData sheetId="431"/>
      <sheetData sheetId="432"/>
      <sheetData sheetId="433"/>
      <sheetData sheetId="434"/>
      <sheetData sheetId="435"/>
      <sheetData sheetId="436"/>
      <sheetData sheetId="437"/>
      <sheetData sheetId="438"/>
      <sheetData sheetId="439"/>
      <sheetData sheetId="440"/>
      <sheetData sheetId="441"/>
      <sheetData sheetId="442"/>
      <sheetData sheetId="443"/>
      <sheetData sheetId="444"/>
      <sheetData sheetId="445"/>
      <sheetData sheetId="446"/>
      <sheetData sheetId="447"/>
      <sheetData sheetId="448"/>
      <sheetData sheetId="449"/>
      <sheetData sheetId="450"/>
      <sheetData sheetId="451"/>
      <sheetData sheetId="452"/>
      <sheetData sheetId="453"/>
      <sheetData sheetId="454"/>
      <sheetData sheetId="455"/>
      <sheetData sheetId="456"/>
      <sheetData sheetId="457"/>
      <sheetData sheetId="458"/>
      <sheetData sheetId="459"/>
      <sheetData sheetId="460"/>
      <sheetData sheetId="461"/>
      <sheetData sheetId="462"/>
      <sheetData sheetId="463"/>
      <sheetData sheetId="464"/>
      <sheetData sheetId="465"/>
      <sheetData sheetId="466"/>
      <sheetData sheetId="467"/>
      <sheetData sheetId="468"/>
      <sheetData sheetId="469"/>
      <sheetData sheetId="470"/>
      <sheetData sheetId="471"/>
      <sheetData sheetId="472"/>
      <sheetData sheetId="473"/>
      <sheetData sheetId="474"/>
      <sheetData sheetId="475"/>
      <sheetData sheetId="476"/>
      <sheetData sheetId="477"/>
      <sheetData sheetId="478"/>
      <sheetData sheetId="479"/>
      <sheetData sheetId="480"/>
      <sheetData sheetId="481"/>
      <sheetData sheetId="482"/>
      <sheetData sheetId="483"/>
      <sheetData sheetId="484"/>
      <sheetData sheetId="485"/>
      <sheetData sheetId="486"/>
      <sheetData sheetId="487"/>
      <sheetData sheetId="488"/>
      <sheetData sheetId="489"/>
      <sheetData sheetId="490"/>
      <sheetData sheetId="491"/>
      <sheetData sheetId="492"/>
      <sheetData sheetId="493"/>
      <sheetData sheetId="494"/>
      <sheetData sheetId="495"/>
      <sheetData sheetId="496"/>
      <sheetData sheetId="497"/>
      <sheetData sheetId="498"/>
      <sheetData sheetId="499"/>
      <sheetData sheetId="500"/>
      <sheetData sheetId="501"/>
      <sheetData sheetId="502"/>
      <sheetData sheetId="503"/>
      <sheetData sheetId="504"/>
      <sheetData sheetId="505"/>
      <sheetData sheetId="506"/>
      <sheetData sheetId="507"/>
      <sheetData sheetId="508"/>
      <sheetData sheetId="509"/>
      <sheetData sheetId="510"/>
      <sheetData sheetId="511"/>
      <sheetData sheetId="512"/>
      <sheetData sheetId="513"/>
      <sheetData sheetId="514"/>
      <sheetData sheetId="515"/>
      <sheetData sheetId="516"/>
      <sheetData sheetId="517"/>
      <sheetData sheetId="518"/>
      <sheetData sheetId="519"/>
      <sheetData sheetId="520"/>
      <sheetData sheetId="521"/>
      <sheetData sheetId="522"/>
      <sheetData sheetId="523"/>
      <sheetData sheetId="524"/>
      <sheetData sheetId="525"/>
      <sheetData sheetId="526"/>
      <sheetData sheetId="527"/>
      <sheetData sheetId="528"/>
      <sheetData sheetId="529"/>
      <sheetData sheetId="530"/>
      <sheetData sheetId="531"/>
      <sheetData sheetId="532"/>
      <sheetData sheetId="533" refreshError="1"/>
      <sheetData sheetId="534" refreshError="1"/>
      <sheetData sheetId="535" refreshError="1"/>
      <sheetData sheetId="536" refreshError="1"/>
      <sheetData sheetId="537" refreshError="1"/>
      <sheetData sheetId="538" refreshError="1"/>
      <sheetData sheetId="539" refreshError="1"/>
      <sheetData sheetId="540" refreshError="1"/>
      <sheetData sheetId="541" refreshError="1"/>
      <sheetData sheetId="542" refreshError="1"/>
      <sheetData sheetId="543" refreshError="1"/>
      <sheetData sheetId="544" refreshError="1"/>
      <sheetData sheetId="545" refreshError="1"/>
      <sheetData sheetId="546" refreshError="1"/>
      <sheetData sheetId="547" refreshError="1"/>
      <sheetData sheetId="548" refreshError="1"/>
      <sheetData sheetId="549" refreshError="1"/>
    </sheetDataSet>
  </externalBook>
</externalLink>
</file>

<file path=xl/externalLinks/externalLink5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alarios"/>
      <sheetName val="Precios"/>
      <sheetName val="Unitarios"/>
      <sheetName val="Presupuesto"/>
      <sheetName val="Cronograma"/>
      <sheetName val="APU - Agualongo"/>
    </sheetNames>
    <sheetDataSet>
      <sheetData sheetId="0">
        <row r="2">
          <cell r="B2">
            <v>689454</v>
          </cell>
        </row>
      </sheetData>
      <sheetData sheetId="1"/>
      <sheetData sheetId="2">
        <row r="1">
          <cell r="A1" t="str">
            <v>Replanteo en sitio</v>
          </cell>
        </row>
      </sheetData>
      <sheetData sheetId="3"/>
      <sheetData sheetId="4"/>
      <sheetData sheetId="5" refreshError="1"/>
    </sheetDataSet>
  </externalBook>
</externalLink>
</file>

<file path=xl/externalLinks/externalLink5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OBRAS SES"/>
      <sheetName val="RES COSTOS SES"/>
      <sheetName val="INVERSION"/>
      <sheetName val="COSTOS AT"/>
      <sheetName val="COSTOS MTyBT"/>
      <sheetName val="COSTOS SES AT"/>
      <sheetName val="COSTOS DE OBRAS LINEAS"/>
      <sheetName val="COSTOS OBRAS SES"/>
      <sheetName val="COSTOSREDMT"/>
      <sheetName val="EXPSES"/>
      <sheetName val="EXPRED"/>
      <sheetName val="ACT LINEAS"/>
      <sheetName val="ACTSESAT-AT"/>
      <sheetName val="ACT.SES"/>
      <sheetName val="SUBEST."/>
      <sheetName val="ACTREDES"/>
      <sheetName val="INVMLS"/>
      <sheetName val="INVMLSCORR"/>
      <sheetName val="OTROS PROYECTOS M.T"/>
      <sheetName val="OTROS PROYECTOS A.T"/>
      <sheetName val="Hoja4"/>
      <sheetName val="Hoja3"/>
      <sheetName val="NOTASSES"/>
    </sheetNames>
    <sheetDataSet>
      <sheetData sheetId="0"/>
      <sheetData sheetId="1" refreshError="1"/>
      <sheetData sheetId="2" refreshError="1"/>
      <sheetData sheetId="3"/>
      <sheetData sheetId="4" refreshError="1"/>
      <sheetData sheetId="5" refreshError="1"/>
      <sheetData sheetId="6" refreshError="1"/>
      <sheetData sheetId="7" refreshError="1"/>
      <sheetData sheetId="8" refreshError="1"/>
      <sheetData sheetId="9" refreshError="1"/>
      <sheetData sheetId="10" refreshError="1"/>
      <sheetData sheetId="1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externalLinks/externalLink5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uad2.1"/>
      <sheetName val="cuad2.2"/>
      <sheetName val="cuad2.3"/>
      <sheetName val="cuad2.4"/>
      <sheetName val="c2.5y2.6"/>
      <sheetName val="Hoja4"/>
      <sheetName val="Hoja1"/>
      <sheetName val="Cambio redes"/>
      <sheetName val="Cambio A.P"/>
      <sheetName val="Cambio por ajustes"/>
      <sheetName val="Instalación redes"/>
      <sheetName val="Instalación A.P"/>
      <sheetName val="Instalación por ajustes"/>
      <sheetName val="LUMINARIAS CAMBIO1999"/>
      <sheetName val="LUMINARIAS CAMBIO2000"/>
      <sheetName val="LUMINARIAS CAMBIO2001"/>
      <sheetName val="LUMINARIAS CAMBIO2002"/>
      <sheetName val="LUMINARIAS INST1999"/>
      <sheetName val="LUMINARIAS INST2000"/>
      <sheetName val="LUMINARIAS INST2001"/>
      <sheetName val="LUMINARIAS INST2002"/>
      <sheetName val="LUMINARIAS RETIRO 1999-2002"/>
      <sheetName val="RESUMEN LUMINARIAS"/>
      <sheetName val="REMUNERACIÓN LUMINARIAS"/>
      <sheetName val="REMUNERACIÓN POSTERÍA Y REDES"/>
      <sheetName val="REMUNERACIÓN TRAFOS"/>
      <sheetName val="RESUMEN REMUNERACIÓN"/>
      <sheetName val="c2_5y2_6"/>
      <sheetName val="cuad2_1"/>
      <sheetName val="cuad2_2"/>
      <sheetName val="cuad2_3"/>
      <sheetName val="cuad2_4"/>
      <sheetName val="c2_5y2_61"/>
      <sheetName val="Cambio_redes"/>
      <sheetName val="Cambio_A_P"/>
      <sheetName val="Cambio_por_ajustes"/>
      <sheetName val="Instalación_redes"/>
      <sheetName val="Instalación_A_P"/>
      <sheetName val="Instalación_por_ajustes"/>
      <sheetName val="LUMINARIAS_CAMBIO1999"/>
      <sheetName val="LUMINARIAS_CAMBIO2000"/>
      <sheetName val="LUMINARIAS_CAMBIO2001"/>
      <sheetName val="LUMINARIAS_CAMBIO2002"/>
      <sheetName val="LUMINARIAS_INST1999"/>
      <sheetName val="LUMINARIAS_INST2000"/>
      <sheetName val="LUMINARIAS_INST2001"/>
      <sheetName val="LUMINARIAS_INST2002"/>
      <sheetName val="LUMINARIAS_RETIRO_1999-2002"/>
      <sheetName val="RESUMEN_LUMINARIAS"/>
      <sheetName val="REMUNERACIÓN_LUMINARIAS"/>
      <sheetName val="REMUNERACIÓN_POSTERÍA_Y_REDES"/>
      <sheetName val="REMUNERACIÓN_TRAFOS"/>
      <sheetName val="RESUMEN_REMUNERACIÓN"/>
      <sheetName val="cuad2_11"/>
      <sheetName val="cuad2_21"/>
      <sheetName val="cuad2_31"/>
      <sheetName val="cuad2_41"/>
      <sheetName val="c2_5y2_62"/>
      <sheetName val="Cambio_redes1"/>
      <sheetName val="Cambio_A_P1"/>
      <sheetName val="Cambio_por_ajustes1"/>
      <sheetName val="Instalación_redes1"/>
      <sheetName val="Instalación_A_P1"/>
      <sheetName val="Instalación_por_ajustes1"/>
      <sheetName val="LUMINARIAS_CAMBIO19991"/>
      <sheetName val="LUMINARIAS_CAMBIO20001"/>
      <sheetName val="LUMINARIAS_CAMBIO20011"/>
      <sheetName val="LUMINARIAS_CAMBIO20021"/>
      <sheetName val="LUMINARIAS_INST19991"/>
      <sheetName val="LUMINARIAS_INST20001"/>
      <sheetName val="LUMINARIAS_INST20011"/>
      <sheetName val="LUMINARIAS_INST20021"/>
      <sheetName val="LUMINARIAS_RETIRO_1999-20021"/>
      <sheetName val="RESUMEN_LUMINARIAS1"/>
      <sheetName val="REMUNERACIÓN_LUMINARIAS1"/>
      <sheetName val="REMUNERACIÓN_POSTERÍA_Y_REDES1"/>
      <sheetName val="REMUNERACIÓN_TRAFOS1"/>
      <sheetName val="RESUMEN_REMUNERACIÓN1"/>
      <sheetName val="cuad2_12"/>
      <sheetName val="cuad2_22"/>
      <sheetName val="cuad2_32"/>
      <sheetName val="cuad2_42"/>
      <sheetName val="c2_5y2_63"/>
      <sheetName val="Cambio_redes2"/>
      <sheetName val="Cambio_A_P2"/>
      <sheetName val="Cambio_por_ajustes2"/>
      <sheetName val="Instalación_redes2"/>
      <sheetName val="Instalación_A_P2"/>
      <sheetName val="Instalación_por_ajustes2"/>
      <sheetName val="LUMINARIAS_CAMBIO19992"/>
      <sheetName val="LUMINARIAS_CAMBIO20002"/>
      <sheetName val="LUMINARIAS_CAMBIO20012"/>
      <sheetName val="LUMINARIAS_CAMBIO20022"/>
      <sheetName val="LUMINARIAS_INST19992"/>
      <sheetName val="LUMINARIAS_INST20002"/>
      <sheetName val="LUMINARIAS_INST20012"/>
      <sheetName val="LUMINARIAS_INST20022"/>
      <sheetName val="LUMINARIAS_RETIRO_1999-20022"/>
      <sheetName val="RESUMEN_LUMINARIAS2"/>
      <sheetName val="REMUNERACIÓN_LUMINARIAS2"/>
      <sheetName val="REMUNERACIÓN_POSTERÍA_Y_REDES2"/>
      <sheetName val="REMUNERACIÓN_TRAFOS2"/>
      <sheetName val="RESUMEN_REMUNERACIÓN2"/>
      <sheetName val="cuad2_13"/>
      <sheetName val="cuad2_23"/>
      <sheetName val="cuad2_33"/>
      <sheetName val="cuad2_43"/>
      <sheetName val="c2_5y2_64"/>
      <sheetName val="Cambio_redes3"/>
      <sheetName val="Cambio_A_P3"/>
      <sheetName val="Cambio_por_ajustes3"/>
      <sheetName val="Instalación_redes3"/>
      <sheetName val="Instalación_A_P3"/>
      <sheetName val="Instalación_por_ajustes3"/>
      <sheetName val="LUMINARIAS_CAMBIO19993"/>
      <sheetName val="LUMINARIAS_CAMBIO20003"/>
      <sheetName val="LUMINARIAS_CAMBIO20013"/>
      <sheetName val="LUMINARIAS_CAMBIO20023"/>
      <sheetName val="LUMINARIAS_INST19993"/>
      <sheetName val="LUMINARIAS_INST20003"/>
      <sheetName val="LUMINARIAS_INST20013"/>
      <sheetName val="LUMINARIAS_INST20023"/>
      <sheetName val="LUMINARIAS_RETIRO_1999-20023"/>
      <sheetName val="RESUMEN_LUMINARIAS3"/>
      <sheetName val="REMUNERACIÓN_LUMINARIAS3"/>
      <sheetName val="REMUNERACIÓN_POSTERÍA_Y_REDES3"/>
      <sheetName val="REMUNERACIÓN_TRAFOS3"/>
      <sheetName val="RESUMEN_REMUNERACIÓN3"/>
      <sheetName val="062"/>
      <sheetName val="APU NO PREVISTO"/>
      <sheetName val="PPTA (3)"/>
      <sheetName val="PPTA (2)"/>
      <sheetName val="PPTA"/>
    </sheetNames>
    <sheetDataSet>
      <sheetData sheetId="0" refreshError="1"/>
      <sheetData sheetId="1" refreshError="1"/>
      <sheetData sheetId="2" refreshError="1"/>
      <sheetData sheetId="3" refreshError="1"/>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refreshError="1"/>
      <sheetData sheetId="54" refreshError="1"/>
      <sheetData sheetId="55" refreshError="1"/>
      <sheetData sheetId="56" refreshError="1"/>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sheetData sheetId="130"/>
      <sheetData sheetId="131"/>
      <sheetData sheetId="132"/>
    </sheetDataSet>
  </externalBook>
</externalLink>
</file>

<file path=xl/externalLinks/externalLink5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esmonte"/>
      <sheetName val="ESCARIFICACION"/>
      <sheetName val="TRANSPORTE"/>
      <sheetName val="ESTADO RED TEC"/>
      <sheetName val="PUNITARIOS PARA 241201 2S"/>
      <sheetName val="PR 1"/>
      <sheetName val="items"/>
      <sheetName val="Hoja1"/>
      <sheetName val="A-HOR"/>
      <sheetName val="INSUMOS"/>
      <sheetName val="BANCOS"/>
      <sheetName val="CARGOS"/>
      <sheetName val="EPS"/>
      <sheetName val="PENSIONES"/>
      <sheetName val="PREACTA 10"/>
      <sheetName val="DATOS"/>
      <sheetName val="PREACTA 9"/>
      <sheetName val="Res-Accide-10"/>
      <sheetName val="TARIFAS"/>
      <sheetName val="c2.5y2.6"/>
      <sheetName val="PRECIOS"/>
      <sheetName val="PREACTA 6"/>
      <sheetName val="TABLA 2008"/>
      <sheetName val="PR_1"/>
      <sheetName val="PUNITARIOS_PARA_241201_2S"/>
      <sheetName val="ESTADO_RED_TEC"/>
      <sheetName val="PREACTA_10"/>
      <sheetName val="PREACTA_9"/>
      <sheetName val="c2_5y2_6"/>
      <sheetName val="PR_12"/>
      <sheetName val="PUNITARIOS_PARA_241201_2S2"/>
      <sheetName val="ESTADO_RED_TEC2"/>
      <sheetName val="PREACTA_102"/>
      <sheetName val="PREACTA_92"/>
      <sheetName val="c2_5y2_62"/>
      <sheetName val="PR_11"/>
      <sheetName val="PUNITARIOS_PARA_241201_2S1"/>
      <sheetName val="ESTADO_RED_TEC1"/>
      <sheetName val="PREACTA_101"/>
      <sheetName val="PREACTA_91"/>
      <sheetName val="c2_5y2_61"/>
      <sheetName val="PR_13"/>
      <sheetName val="PUNITARIOS_PARA_241201_2S3"/>
      <sheetName val="ESTADO_RED_TEC3"/>
      <sheetName val="PREACTA_103"/>
      <sheetName val="PREACTA_93"/>
      <sheetName val="c2_5y2_63"/>
      <sheetName val="PR_15"/>
      <sheetName val="PUNITARIOS_PARA_241201_2S5"/>
      <sheetName val="ESTADO_RED_TEC5"/>
      <sheetName val="PREACTA_105"/>
      <sheetName val="PREACTA_95"/>
      <sheetName val="c2_5y2_65"/>
      <sheetName val="PR_14"/>
      <sheetName val="PUNITARIOS_PARA_241201_2S4"/>
      <sheetName val="ESTADO_RED_TEC4"/>
      <sheetName val="PREACTA_104"/>
      <sheetName val="PREACTA_94"/>
      <sheetName val="c2_5y2_64"/>
      <sheetName val="PR_16"/>
      <sheetName val="PUNITARIOS_PARA_241201_2S6"/>
      <sheetName val="ESTADO_RED_TEC6"/>
      <sheetName val="PREACTA_106"/>
      <sheetName val="PREACTA_96"/>
      <sheetName val="c2_5y2_66"/>
      <sheetName val="PR_17"/>
      <sheetName val="PUNITARIOS_PARA_241201_2S7"/>
      <sheetName val="ESTADO_RED_TEC7"/>
      <sheetName val="PREACTA_107"/>
      <sheetName val="PREACTA_97"/>
      <sheetName val="c2_5y2_67"/>
      <sheetName val="PR_18"/>
      <sheetName val="PUNITARIOS_PARA_241201_2S8"/>
      <sheetName val="ESTADO_RED_TEC8"/>
      <sheetName val="PREACTA_108"/>
      <sheetName val="PREACTA_98"/>
      <sheetName val="c2_5y2_68"/>
      <sheetName val="PR_19"/>
      <sheetName val="PUNITARIOS_PARA_241201_2S9"/>
      <sheetName val="ESTADO_RED_TEC9"/>
      <sheetName val="PREACTA_109"/>
      <sheetName val="PREACTA_99"/>
      <sheetName val="c2_5y2_69"/>
      <sheetName val="PR_110"/>
      <sheetName val="PUNITARIOS_PARA_241201_2S10"/>
      <sheetName val="ESTADO_RED_TEC10"/>
      <sheetName val="PREACTA_1010"/>
      <sheetName val="PREACTA_910"/>
      <sheetName val="c2_5y2_610"/>
      <sheetName val="SUB APU"/>
      <sheetName val="PUNITARIOS%20PARA%20241201%202S"/>
      <sheetName val="Excavación Mat. Común Estacione"/>
      <sheetName val="Demolición Pavimento"/>
      <sheetName val="Insum"/>
      <sheetName val="Equipo"/>
      <sheetName val="RELACION MES"/>
      <sheetName val="PRESUPUESTO"/>
      <sheetName val="ESTADO VÍA-CRIT.TECNICO"/>
      <sheetName val="Listas"/>
      <sheetName val="GCB2000"/>
      <sheetName val="FORMULA"/>
      <sheetName val="A. P. U."/>
      <sheetName val="5. ELECTRICO"/>
      <sheetName val="PR_113"/>
      <sheetName val="PUNITARIOS_PARA_241201_2S13"/>
      <sheetName val="ESTADO_RED_TEC13"/>
      <sheetName val="PREACTA_1013"/>
      <sheetName val="PREACTA_913"/>
      <sheetName val="c2_5y2_613"/>
      <sheetName val="PREACTA_62"/>
      <sheetName val="TABLA_20082"/>
      <sheetName val="PR_112"/>
      <sheetName val="PUNITARIOS_PARA_241201_2S12"/>
      <sheetName val="ESTADO_RED_TEC12"/>
      <sheetName val="PREACTA_1012"/>
      <sheetName val="PREACTA_912"/>
      <sheetName val="c2_5y2_612"/>
      <sheetName val="PREACTA_61"/>
      <sheetName val="TABLA_20081"/>
      <sheetName val="PR_111"/>
      <sheetName val="PUNITARIOS_PARA_241201_2S11"/>
      <sheetName val="ESTADO_RED_TEC11"/>
      <sheetName val="PREACTA_1011"/>
      <sheetName val="PREACTA_911"/>
      <sheetName val="c2_5y2_611"/>
      <sheetName val="PREACTA_6"/>
      <sheetName val="TABLA_2008"/>
      <sheetName val="CLASIFICACION"/>
      <sheetName val="A.P.U"/>
      <sheetName val="Proveedores y acreedores"/>
      <sheetName val="ESTADO_RED_TEC14"/>
      <sheetName val="PUNITARIOS_PARA_241201_2S14"/>
      <sheetName val="PR_114"/>
      <sheetName val="PREACTA_1014"/>
      <sheetName val="PREACTA_914"/>
      <sheetName val="c2_5y2_614"/>
      <sheetName val="PREACTA_63"/>
      <sheetName val="TABLA_20083"/>
      <sheetName val="Presup_Cancha"/>
      <sheetName val="062"/>
      <sheetName val="LISTA DE PRECIOS"/>
      <sheetName val="Listado"/>
      <sheetName val=" Liquidacion de Obra por Tramos"/>
      <sheetName val="CRA.MODI"/>
      <sheetName val="K16+000 AL K18+500"/>
      <sheetName val="K23+200 AL K24+700"/>
      <sheetName val="k18+500 AL K23+050"/>
      <sheetName val="Presupuesto PUENTE"/>
      <sheetName val="VOLUMENES (4)"/>
      <sheetName val="VOLUMENES (4SA)"/>
      <sheetName val="REC-COD,"/>
      <sheetName val="Lp"/>
      <sheetName val="TRAPMO"/>
      <sheetName val="OCTUBRE"/>
      <sheetName val="Hoja2"/>
      <sheetName val="Cuadr."/>
      <sheetName val="PUNITARIOS PARA 241201 2S.xls"/>
      <sheetName val="OBRAS SES"/>
      <sheetName val="FINANC"/>
      <sheetName val="TODAS"/>
      <sheetName val="Summary"/>
      <sheetName val="CODCONST"/>
      <sheetName val="skj452"/>
      <sheetName val="ita878"/>
      <sheetName val="aea-944"/>
      <sheetName val="dub-823"/>
      <sheetName val="gpi 526"/>
      <sheetName val="xxj617"/>
      <sheetName val="sng_855"/>
      <sheetName val="vea 374"/>
      <sheetName val="hfb024"/>
      <sheetName val="paj825"/>
      <sheetName val="A_P_U1"/>
      <sheetName val="A_P_U"/>
      <sheetName val="materiales"/>
      <sheetName val="otros"/>
      <sheetName val="Bajadas"/>
      <sheetName val="NARIÑO"/>
      <sheetName val="UNITARIOS"/>
      <sheetName val="THE"/>
      <sheetName val="ATHE"/>
      <sheetName val="Requisición1"/>
      <sheetName val="PERSONAL"/>
      <sheetName val="Tarifa MT"/>
      <sheetName val="2,2,6,1 Pilotes 0,30"/>
      <sheetName val="Excavación_Mat__Común_Estacione"/>
      <sheetName val="Demolición_Pavimento"/>
      <sheetName val="SUB_APU"/>
      <sheetName val="ESTADO_VÍA-CRIT_TECNICO"/>
      <sheetName val="RELACION_MES"/>
      <sheetName val="A__P__U_"/>
      <sheetName val="CRA_MODI"/>
      <sheetName val="K16+000_AL_K18+500"/>
      <sheetName val="K23+200_AL_K24+700"/>
      <sheetName val="k18+500_AL_K23+050"/>
      <sheetName val="Presupuesto_PUENTE"/>
      <sheetName val="VOLUMENES_(4)"/>
      <sheetName val="VOLUMENES_(4SA)"/>
      <sheetName val="Excavación_Mat__Común_Estacion1"/>
      <sheetName val="Demolición_Pavimento1"/>
      <sheetName val="SUB_APU1"/>
      <sheetName val="ESTADO_VÍA-CRIT_TECNICO1"/>
      <sheetName val="RELACION_MES1"/>
      <sheetName val="A__P__U_1"/>
      <sheetName val="CRA_MODI1"/>
      <sheetName val="K16+000_AL_K18+5001"/>
      <sheetName val="K23+200_AL_K24+7001"/>
      <sheetName val="k18+500_AL_K23+0501"/>
      <sheetName val="Presupuesto_PUENTE1"/>
      <sheetName val="VOLUMENES_(4)1"/>
      <sheetName val="VOLUMENES_(4SA)1"/>
      <sheetName val="PREACTA_64"/>
      <sheetName val="TABLA_20084"/>
      <sheetName val="Excavación_Mat__Común_Estacion4"/>
      <sheetName val="Demolición_Pavimento4"/>
      <sheetName val="SUB_APU4"/>
      <sheetName val="RELACION_MES4"/>
      <sheetName val="ESTADO_VÍA-CRIT_TECNICO4"/>
      <sheetName val="A__P__U_4"/>
      <sheetName val="A_P_U4"/>
      <sheetName val="CRA_MODI4"/>
      <sheetName val="K16+000_AL_K18+5004"/>
      <sheetName val="K23+200_AL_K24+7004"/>
      <sheetName val="k18+500_AL_K23+0504"/>
      <sheetName val="Presupuesto_PUENTE4"/>
      <sheetName val="VOLUMENES_(4)4"/>
      <sheetName val="VOLUMENES_(4SA)4"/>
      <sheetName val="_Liquidacion_de_Obra_por_Tramo2"/>
      <sheetName val="LISTA_DE_PRECIOS2"/>
      <sheetName val="Excavación_Mat__Común_Estacion2"/>
      <sheetName val="Demolición_Pavimento2"/>
      <sheetName val="SUB_APU2"/>
      <sheetName val="RELACION_MES2"/>
      <sheetName val="ESTADO_VÍA-CRIT_TECNICO2"/>
      <sheetName val="A__P__U_2"/>
      <sheetName val="A_P_U2"/>
      <sheetName val="CRA_MODI2"/>
      <sheetName val="K16+000_AL_K18+5002"/>
      <sheetName val="K23+200_AL_K24+7002"/>
      <sheetName val="k18+500_AL_K23+0502"/>
      <sheetName val="Presupuesto_PUENTE2"/>
      <sheetName val="VOLUMENES_(4)2"/>
      <sheetName val="VOLUMENES_(4SA)2"/>
      <sheetName val="_Liquidacion_de_Obra_por_Tramos"/>
      <sheetName val="LISTA_DE_PRECIOS"/>
      <sheetName val="Excavación_Mat__Común_Estacion3"/>
      <sheetName val="Demolición_Pavimento3"/>
      <sheetName val="SUB_APU3"/>
      <sheetName val="RELACION_MES3"/>
      <sheetName val="ESTADO_VÍA-CRIT_TECNICO3"/>
      <sheetName val="A__P__U_3"/>
      <sheetName val="A_P_U3"/>
      <sheetName val="CRA_MODI3"/>
      <sheetName val="K16+000_AL_K18+5003"/>
      <sheetName val="K23+200_AL_K24+7003"/>
      <sheetName val="k18+500_AL_K23+0503"/>
      <sheetName val="Presupuesto_PUENTE3"/>
      <sheetName val="VOLUMENES_(4)3"/>
      <sheetName val="VOLUMENES_(4SA)3"/>
      <sheetName val="_Liquidacion_de_Obra_por_Tramo1"/>
      <sheetName val="LISTA_DE_PRECIOS1"/>
      <sheetName val="PUNITARIOS_PARA_241201_2S15"/>
      <sheetName val="PR_115"/>
      <sheetName val="ESTADO_RED_TEC15"/>
      <sheetName val="PREACTA_1015"/>
      <sheetName val="PREACTA_915"/>
      <sheetName val="PREACTA_65"/>
      <sheetName val="TABLA_20085"/>
      <sheetName val="Excavación_Mat__Común_Estacion5"/>
      <sheetName val="Demolición_Pavimento5"/>
      <sheetName val="SUB_APU5"/>
      <sheetName val="RELACION_MES5"/>
      <sheetName val="ESTADO_VÍA-CRIT_TECNICO5"/>
      <sheetName val="A__P__U_5"/>
      <sheetName val="A_P_U5"/>
      <sheetName val="CRA_MODI5"/>
      <sheetName val="K16+000_AL_K18+5005"/>
      <sheetName val="K23+200_AL_K24+7005"/>
      <sheetName val="k18+500_AL_K23+0505"/>
      <sheetName val="Presupuesto_PUENTE5"/>
      <sheetName val="VOLUMENES_(4)5"/>
      <sheetName val="VOLUMENES_(4SA)5"/>
      <sheetName val="_Liquidacion_de_Obra_por_Tramo3"/>
      <sheetName val="LISTA_DE_PRECIOS3"/>
      <sheetName val="PREACTA Y CONTRATISTAS"/>
      <sheetName val="PLAN DE INVERSION ANTICIPO"/>
      <sheetName val="inv mensual"/>
      <sheetName val="borrador flujo inv"/>
      <sheetName val="social-ambiental"/>
      <sheetName val="AU"/>
      <sheetName val="7.1.8.1.1"/>
      <sheetName val="APU NO PREVISTO"/>
      <sheetName val="PPTA (3)"/>
      <sheetName val="PPTA (2)"/>
      <sheetName val="PPTA"/>
      <sheetName val="inst"/>
      <sheetName val="SALARIOS"/>
      <sheetName val="CONT_ADI"/>
      <sheetName val="BALANCE"/>
      <sheetName val="ITEMS NO REVISTOS"/>
      <sheetName val="APU ELECTRICOS"/>
      <sheetName val="glvc"/>
      <sheetName val="BASE"/>
      <sheetName val="MATERIAL"/>
      <sheetName val="CUMPLIMIENTO"/>
      <sheetName val="precios-básicos2002"/>
      <sheetName val="TABLAS"/>
      <sheetName val="CURVA"/>
      <sheetName val="ACTA MODIFICACIÓN CIVIL"/>
      <sheetName val="costos oficina"/>
      <sheetName val="costos campamento"/>
      <sheetName val="días habiles 2015"/>
      <sheetName val="mdo"/>
      <sheetName val="equip"/>
      <sheetName val="mat"/>
      <sheetName val="CIRCUITOS CODENSA"/>
    </sheetNames>
    <sheetDataSet>
      <sheetData sheetId="0" refreshError="1">
        <row r="48">
          <cell r="E48">
            <v>6</v>
          </cell>
        </row>
      </sheetData>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ow r="48">
          <cell r="E48">
            <v>0</v>
          </cell>
        </row>
      </sheetData>
      <sheetData sheetId="24"/>
      <sheetData sheetId="25"/>
      <sheetData sheetId="26"/>
      <sheetData sheetId="27"/>
      <sheetData sheetId="28"/>
      <sheetData sheetId="29"/>
      <sheetData sheetId="30"/>
      <sheetData sheetId="31"/>
      <sheetData sheetId="32"/>
      <sheetData sheetId="33"/>
      <sheetData sheetId="34"/>
      <sheetData sheetId="35" refreshError="1"/>
      <sheetData sheetId="36" refreshError="1"/>
      <sheetData sheetId="37" refreshError="1"/>
      <sheetData sheetId="38" refreshError="1"/>
      <sheetData sheetId="39" refreshError="1"/>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refreshError="1"/>
      <sheetData sheetId="84" refreshError="1"/>
      <sheetData sheetId="85" refreshError="1"/>
      <sheetData sheetId="86" refreshError="1"/>
      <sheetData sheetId="87" refreshError="1"/>
      <sheetData sheetId="88"/>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sheetData sheetId="104" refreshError="1"/>
      <sheetData sheetId="105"/>
      <sheetData sheetId="106"/>
      <sheetData sheetId="107"/>
      <sheetData sheetId="108"/>
      <sheetData sheetId="109"/>
      <sheetData sheetId="110"/>
      <sheetData sheetId="111"/>
      <sheetData sheetId="112"/>
      <sheetData sheetId="113"/>
      <sheetData sheetId="114"/>
      <sheetData sheetId="115" refreshError="1"/>
      <sheetData sheetId="116"/>
      <sheetData sheetId="117" refreshError="1"/>
      <sheetData sheetId="118"/>
      <sheetData sheetId="119" refreshError="1"/>
      <sheetData sheetId="120"/>
      <sheetData sheetId="121"/>
      <sheetData sheetId="122" refreshError="1"/>
      <sheetData sheetId="123"/>
      <sheetData sheetId="124"/>
      <sheetData sheetId="125"/>
      <sheetData sheetId="126"/>
      <sheetData sheetId="127" refreshError="1"/>
      <sheetData sheetId="128" refreshError="1"/>
      <sheetData sheetId="129" refreshError="1"/>
      <sheetData sheetId="130"/>
      <sheetData sheetId="131"/>
      <sheetData sheetId="132"/>
      <sheetData sheetId="133"/>
      <sheetData sheetId="134"/>
      <sheetData sheetId="135"/>
      <sheetData sheetId="136"/>
      <sheetData sheetId="137"/>
      <sheetData sheetId="138" refreshError="1"/>
      <sheetData sheetId="139" refreshError="1"/>
      <sheetData sheetId="140" refreshError="1"/>
      <sheetData sheetId="141" refreshError="1"/>
      <sheetData sheetId="142" refreshError="1"/>
      <sheetData sheetId="143" refreshError="1"/>
      <sheetData sheetId="144"/>
      <sheetData sheetId="145"/>
      <sheetData sheetId="146"/>
      <sheetData sheetId="147"/>
      <sheetData sheetId="148"/>
      <sheetData sheetId="149"/>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sheetData sheetId="186"/>
      <sheetData sheetId="187"/>
      <sheetData sheetId="188"/>
      <sheetData sheetId="189"/>
      <sheetData sheetId="190"/>
      <sheetData sheetId="191"/>
      <sheetData sheetId="192"/>
      <sheetData sheetId="193"/>
      <sheetData sheetId="194"/>
      <sheetData sheetId="195"/>
      <sheetData sheetId="196"/>
      <sheetData sheetId="197"/>
      <sheetData sheetId="198"/>
      <sheetData sheetId="199"/>
      <sheetData sheetId="200"/>
      <sheetData sheetId="201"/>
      <sheetData sheetId="202"/>
      <sheetData sheetId="203"/>
      <sheetData sheetId="204"/>
      <sheetData sheetId="205"/>
      <sheetData sheetId="206"/>
      <sheetData sheetId="207"/>
      <sheetData sheetId="208"/>
      <sheetData sheetId="209"/>
      <sheetData sheetId="210"/>
      <sheetData sheetId="211"/>
      <sheetData sheetId="212"/>
      <sheetData sheetId="213"/>
      <sheetData sheetId="214"/>
      <sheetData sheetId="215"/>
      <sheetData sheetId="216"/>
      <sheetData sheetId="217"/>
      <sheetData sheetId="218"/>
      <sheetData sheetId="219"/>
      <sheetData sheetId="220"/>
      <sheetData sheetId="221"/>
      <sheetData sheetId="222"/>
      <sheetData sheetId="223"/>
      <sheetData sheetId="224"/>
      <sheetData sheetId="225"/>
      <sheetData sheetId="226"/>
      <sheetData sheetId="227"/>
      <sheetData sheetId="228"/>
      <sheetData sheetId="229"/>
      <sheetData sheetId="230"/>
      <sheetData sheetId="231"/>
      <sheetData sheetId="232"/>
      <sheetData sheetId="233"/>
      <sheetData sheetId="234"/>
      <sheetData sheetId="235"/>
      <sheetData sheetId="236"/>
      <sheetData sheetId="237"/>
      <sheetData sheetId="238"/>
      <sheetData sheetId="239"/>
      <sheetData sheetId="240"/>
      <sheetData sheetId="241"/>
      <sheetData sheetId="242"/>
      <sheetData sheetId="243"/>
      <sheetData sheetId="244"/>
      <sheetData sheetId="245"/>
      <sheetData sheetId="246"/>
      <sheetData sheetId="247"/>
      <sheetData sheetId="248"/>
      <sheetData sheetId="249"/>
      <sheetData sheetId="250"/>
      <sheetData sheetId="251"/>
      <sheetData sheetId="252"/>
      <sheetData sheetId="253"/>
      <sheetData sheetId="254"/>
      <sheetData sheetId="255"/>
      <sheetData sheetId="256"/>
      <sheetData sheetId="257"/>
      <sheetData sheetId="258"/>
      <sheetData sheetId="259"/>
      <sheetData sheetId="260"/>
      <sheetData sheetId="261"/>
      <sheetData sheetId="262"/>
      <sheetData sheetId="263"/>
      <sheetData sheetId="264"/>
      <sheetData sheetId="265"/>
      <sheetData sheetId="266"/>
      <sheetData sheetId="267"/>
      <sheetData sheetId="268"/>
      <sheetData sheetId="269"/>
      <sheetData sheetId="270"/>
      <sheetData sheetId="271"/>
      <sheetData sheetId="272"/>
      <sheetData sheetId="273"/>
      <sheetData sheetId="274"/>
      <sheetData sheetId="275"/>
      <sheetData sheetId="276"/>
      <sheetData sheetId="277"/>
      <sheetData sheetId="278"/>
      <sheetData sheetId="279"/>
      <sheetData sheetId="280"/>
      <sheetData sheetId="281"/>
      <sheetData sheetId="282"/>
      <sheetData sheetId="283"/>
      <sheetData sheetId="284" refreshError="1"/>
      <sheetData sheetId="285" refreshError="1"/>
      <sheetData sheetId="286" refreshError="1"/>
      <sheetData sheetId="287" refreshError="1"/>
      <sheetData sheetId="288"/>
      <sheetData sheetId="289"/>
      <sheetData sheetId="290" refreshError="1"/>
      <sheetData sheetId="291"/>
      <sheetData sheetId="292">
        <row r="48">
          <cell r="E48">
            <v>0</v>
          </cell>
        </row>
      </sheetData>
      <sheetData sheetId="293"/>
      <sheetData sheetId="294"/>
      <sheetData sheetId="295" refreshError="1"/>
      <sheetData sheetId="296" refreshError="1"/>
      <sheetData sheetId="297" refreshError="1"/>
      <sheetData sheetId="298">
        <row r="48">
          <cell r="E48">
            <v>0</v>
          </cell>
        </row>
      </sheetData>
      <sheetData sheetId="299"/>
      <sheetData sheetId="300"/>
      <sheetData sheetId="301"/>
      <sheetData sheetId="302"/>
      <sheetData sheetId="303"/>
      <sheetData sheetId="304" refreshError="1"/>
      <sheetData sheetId="305" refreshError="1"/>
      <sheetData sheetId="306" refreshError="1"/>
      <sheetData sheetId="307" refreshError="1"/>
      <sheetData sheetId="308" refreshError="1"/>
      <sheetData sheetId="309"/>
      <sheetData sheetId="310"/>
      <sheetData sheetId="311"/>
      <sheetData sheetId="312" refreshError="1"/>
      <sheetData sheetId="313" refreshError="1"/>
      <sheetData sheetId="314" refreshError="1"/>
      <sheetData sheetId="315" refreshError="1"/>
    </sheetDataSet>
  </externalBook>
</externalLink>
</file>

<file path=xl/externalLinks/externalLink5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arifa MT"/>
      <sheetName val="FP"/>
      <sheetName val="PERSONAL"/>
      <sheetName val="IMPUESTOS"/>
      <sheetName val="AIU"/>
      <sheetName val="TOTAL OBRA"/>
      <sheetName val="FM (2)"/>
      <sheetName val="Componente minimo"/>
      <sheetName val="COSTEO FM"/>
      <sheetName val="IPC"/>
      <sheetName val="Ensayos Laboratorio"/>
      <sheetName val="Hoja1"/>
    </sheetNames>
    <sheetDataSet>
      <sheetData sheetId="0"/>
      <sheetData sheetId="1"/>
      <sheetData sheetId="2">
        <row r="10">
          <cell r="D10">
            <v>2</v>
          </cell>
        </row>
      </sheetData>
      <sheetData sheetId="3"/>
      <sheetData sheetId="4"/>
      <sheetData sheetId="5"/>
      <sheetData sheetId="6"/>
      <sheetData sheetId="7"/>
      <sheetData sheetId="8"/>
      <sheetData sheetId="9"/>
      <sheetData sheetId="10"/>
      <sheetData sheetId="1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os"/>
      <sheetName val="Costos"/>
      <sheetName val="General"/>
      <sheetName val="E-Mail"/>
      <sheetName val="Contratista"/>
      <sheetName val="Liquidación"/>
    </sheetNames>
    <sheetDataSet>
      <sheetData sheetId="0">
        <row r="5">
          <cell r="C5" t="str">
            <v>CLUB EL NOGAL</v>
          </cell>
        </row>
        <row r="6">
          <cell r="L6" t="str">
            <v>SI</v>
          </cell>
        </row>
        <row r="7">
          <cell r="L7" t="str">
            <v>NO</v>
          </cell>
        </row>
        <row r="8">
          <cell r="L8" t="str">
            <v>UNID</v>
          </cell>
        </row>
        <row r="9">
          <cell r="L9" t="str">
            <v>ML</v>
          </cell>
        </row>
        <row r="10">
          <cell r="L10" t="str">
            <v>GL</v>
          </cell>
        </row>
        <row r="14">
          <cell r="C14">
            <v>2200</v>
          </cell>
          <cell r="G14">
            <v>0.16</v>
          </cell>
        </row>
        <row r="15">
          <cell r="G15">
            <v>0.16</v>
          </cell>
          <cell r="J15">
            <v>0.28000000000000003</v>
          </cell>
        </row>
        <row r="16">
          <cell r="C16">
            <v>0.16</v>
          </cell>
          <cell r="J16">
            <v>0.25</v>
          </cell>
        </row>
        <row r="17">
          <cell r="C17">
            <v>0.06</v>
          </cell>
          <cell r="J17">
            <v>0.3</v>
          </cell>
        </row>
        <row r="18">
          <cell r="C18">
            <v>0.05</v>
          </cell>
          <cell r="G18">
            <v>0</v>
          </cell>
          <cell r="J18">
            <v>0.6</v>
          </cell>
        </row>
        <row r="19">
          <cell r="C19">
            <v>0.05</v>
          </cell>
          <cell r="G19">
            <v>0</v>
          </cell>
          <cell r="J19">
            <v>0.25</v>
          </cell>
        </row>
      </sheetData>
      <sheetData sheetId="1" refreshError="1"/>
      <sheetData sheetId="2"/>
      <sheetData sheetId="3"/>
      <sheetData sheetId="4" refreshError="1"/>
      <sheetData sheetId="5"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NALISIS DE AIU"/>
      <sheetName val="AIU-ROSARIO"/>
      <sheetName val="Datos Principales"/>
      <sheetName val="PRESUP COMP."/>
      <sheetName val="PRESUP ACT."/>
      <sheetName val="Presup Resum"/>
      <sheetName val="Reporte Viabilidad"/>
      <sheetName val="Dotacion"/>
      <sheetName val="Transp."/>
      <sheetName val="Equipo"/>
      <sheetName val="Cuadrilla"/>
      <sheetName val="M.Obra"/>
      <sheetName val="Material"/>
      <sheetName val="Mort.1-3"/>
      <sheetName val="Mortero 1-3 imperm"/>
      <sheetName val="Mortero 1-4"/>
      <sheetName val="Mortero 1-4 imperm."/>
      <sheetName val="Mortero 1-6"/>
      <sheetName val="Concreto de 2000 psi"/>
      <sheetName val="Concreto de 2500"/>
      <sheetName val="Concreto de 3000 psi"/>
      <sheetName val="Acero de 37.000 psi "/>
      <sheetName val="Acero de 60.000psi"/>
      <sheetName val="1.1.1campamento"/>
      <sheetName val="1.1.2. Cerram.prov"/>
      <sheetName val="1.1.3Limp. Desca. y Retiro"/>
      <sheetName val="1.1.4Localización y Rep."/>
      <sheetName val="1.1.7Localiz y rep"/>
      <sheetName val="1.3.1Demol.const exit"/>
      <sheetName val="1.3.3Demol de muros"/>
      <sheetName val="1.3.6Demol placa maciza"/>
      <sheetName val="1.3.7Demol const manual"/>
      <sheetName val="1.4.2Traslado poste"/>
      <sheetName val="2.1.1Excav.Mecan."/>
      <sheetName val="2.1.2Excav. man."/>
      <sheetName val="2.1.3xcav man receb"/>
      <sheetName val="2.1.5Relleno mat com"/>
      <sheetName val="2.1.06 Recebo Comun"/>
      <sheetName val="2.1.10Relleno Recebo B-200"/>
      <sheetName val="2.2.1Concreto pobre"/>
      <sheetName val="2.2.2Conc.ciclopeo"/>
      <sheetName val="2.2.3Muro contencion"/>
      <sheetName val="2.2.4Concreto Zapatas"/>
      <sheetName val="2.2.5Viga Ciment"/>
      <sheetName val="2.2.6PILOTES"/>
      <sheetName val="2.2.7DADOS"/>
      <sheetName val="2.2.8.1Placa Contrapiso"/>
      <sheetName val="2.2.8.2Placa aligerada 50cm"/>
      <sheetName val="2.3.3Malla Electros."/>
      <sheetName val="3,1,2,3Tubo novafor 4&quot;"/>
      <sheetName val="3.1.2.4Tubo novafor 10"/>
      <sheetName val="3.1.2.5Tuberia novafor12&quot;"/>
      <sheetName val="3.2.1.2Tubo PVC sanit4"/>
      <sheetName val="3.1.1.3Tuberia sanitr6&quot;"/>
      <sheetName val="3.4.1.1Caja de Insp.60"/>
      <sheetName val="3.4.5canalteta aguas ll"/>
      <sheetName val="3.4.9Caja insp.0.8"/>
      <sheetName val="3.4.10Caja insp 1"/>
      <sheetName val="3.4.11Caja insp.0.4"/>
      <sheetName val="3.5.1Excavacion manual"/>
      <sheetName val="3.5.5Retiro de Sobrantes"/>
      <sheetName val="3,5,6Relleno en grava3-4"/>
      <sheetName val="3.6.1Empate camara"/>
      <sheetName val="4.1.1Conc. Columnas"/>
      <sheetName val="4.2.1Viga Aerea"/>
      <sheetName val="4.2.2Viga Canal"/>
      <sheetName val="4.3.2Losa aliger"/>
      <sheetName val="4.3.3.1Losa con lamina"/>
      <sheetName val="4.3.1.4Placa e=.2"/>
      <sheetName val="4.3.1.1Placa e=.1"/>
      <sheetName val="4.3.1,3Placa e=.15"/>
      <sheetName val="4.3.1.2Placa e=.12"/>
      <sheetName val="4.3.10Placa alig 30"/>
      <sheetName val="4.3.11Placa alig 50"/>
      <sheetName val="4.4.1Escal en concret"/>
      <sheetName val="4.4.2Rampa en concret"/>
      <sheetName val="4.4.3concreto tanque"/>
      <sheetName val="4,5,1Acero34000"/>
      <sheetName val="4.5.2Acero 6000 psi"/>
      <sheetName val="4.6.1perfil metalico placa"/>
      <sheetName val="4.7.4.1Perfil metalico"/>
      <sheetName val="4.6.2.6Anclajes"/>
      <sheetName val="4.6.2.7Columna metalica"/>
      <sheetName val="4.6.2.8Viga Met."/>
      <sheetName val="4.6.2.9Viga met 60"/>
      <sheetName val="4.6.2.10Viga met 65"/>
      <sheetName val="5.1.3.1bloque piedra"/>
      <sheetName val="5.1.2.4Bloque cocr 12"/>
      <sheetName val="5.1.1.3Bloque concr19"/>
      <sheetName val="5.2.2Ladrillo Tolete Fino 2 car"/>
      <sheetName val="5.2.3Ladrillo toletefino 1 cara"/>
      <sheetName val="5.2.7Muro Bloque 5"/>
      <sheetName val="5.2.6.1Muro Bloque 4"/>
      <sheetName val="5,3,4Remates ladrillo tolete "/>
      <sheetName val="5.4.1Grouting"/>
      <sheetName val="5,6,1 Chazos para carpinteria"/>
      <sheetName val="6.1.1Alfajia"/>
      <sheetName val="COLUMNETA MAMPOSTERIA"/>
      <sheetName val="6.1.3Pref conc a la vista"/>
      <sheetName val="6,1,9Gargola"/>
      <sheetName val="6.1.12Zocalo"/>
      <sheetName val="6.1.14 ventana prefab concreto"/>
      <sheetName val="6.1.18Cañuela perim ag lluvias"/>
      <sheetName val="6.1.19.1Pref piso"/>
      <sheetName val="6.2.2Meson lavamanos"/>
      <sheetName val="6.2.3.2Meson laboratorio"/>
      <sheetName val="6.2.1.Meson laborat"/>
      <sheetName val="6,2,5Banca en concreto"/>
      <sheetName val="6.3.6Alero concreto"/>
      <sheetName val="6.2.3.1Mezon vidrio"/>
      <sheetName val="7.1.3.1.1Tubo hg1&quot;"/>
      <sheetName val="7.1.3.1.2Tubo hg1 1-2"/>
      <sheetName val="7.1.3.1.3Tubp hg2"/>
      <sheetName val="7.1.3.1.4Tubo hg3"/>
      <sheetName val="7.1.3.3.3Registro 1 1-2"/>
      <sheetName val="7.1.3.3.5Registro 3"/>
      <sheetName val="7.1.3.4.1Cheque 1 "/>
      <sheetName val="7.1.6.3Tuberia 1&quot;PVCP13.5"/>
      <sheetName val="7.1.1.4 Cheque 1&quot;"/>
      <sheetName val=" 7.1.11.5Bajante Amaz"/>
      <sheetName val="7.1.2.4Sumin Tanq 1000 lts"/>
      <sheetName val="7.1.6.1Tuberia PVCP Media"/>
      <sheetName val="7.1.6.2Tuberia PVCP1&quot;"/>
      <sheetName val="7.1.6.8Registro de media"/>
      <sheetName val="7.1.6.10Registro1&quot;"/>
      <sheetName val="7.1.6.4TuboPVC1.1-4"/>
      <sheetName val="7.1.6.6Tubo PVC2&quot;"/>
      <sheetName val="7.1.6.13Caja plastica reg"/>
      <sheetName val="7.1.6.5Tub. y acc. de 1y1-2"/>
      <sheetName val="7.1.6.9Registro de 3-4"/>
      <sheetName val="7.1.6.11Registro 1 1-4"/>
      <sheetName val="7.1.6.12Registro 2&quot;"/>
      <sheetName val="7.1.6.2TuberiaPVC 3-4"/>
      <sheetName val="7.1.8.1Pto agua Lavamanos"/>
      <sheetName val="7.1.8.3Pto agua Sanitario "/>
      <sheetName val="7.1.8.4Pto agua Orinal"/>
      <sheetName val="7.1.8.12Recamara HG para orinal"/>
      <sheetName val="7.1.8.13Camara de Aire"/>
      <sheetName val="7.1.9.1Pto sanit lavamanos"/>
      <sheetName val="7.1.10.3Bajant sanit 4&quot;"/>
      <sheetName val="7.1.10.1Bajnte sanit 2&quot;"/>
      <sheetName val="7,1,10,2Tubo sanit3&quot;"/>
      <sheetName val="7.1.11.3 Bajante Ag Ll 4&quot;"/>
      <sheetName val="7.1.11.1Tubo PVCL2&quot;"/>
      <sheetName val="7,1,11,5 Tubo PVCfiltro 4&quot;"/>
      <sheetName val="7.1.11.6Bajantt tipo Amaz"/>
      <sheetName val="7.1.12.1Montaje lavamanos"/>
      <sheetName val="7.1.12.8Llave de mang"/>
      <sheetName val="7,2,1,4Tubo 12 galv"/>
      <sheetName val="7.2.1.11registro 1-2 gas"/>
      <sheetName val="7.2.1.12Regulador"/>
      <sheetName val="7.2.1.17Punto gas"/>
      <sheetName val="7.2.1.18Tapon HG 1-2"/>
      <sheetName val="8.1.1Salida lamp Fluor."/>
      <sheetName val="8.1.2Salida Lamp incan"/>
      <sheetName val="8.1.4Salida pto"/>
      <sheetName val="8.1.5Salida Toma"/>
      <sheetName val="8.1.8Salida Toma GFCI"/>
      <sheetName val="8.3.4Acom a T1"/>
      <sheetName val="8.3.7Tubo Galvanizado"/>
      <sheetName val="8.3.9Acometida"/>
      <sheetName val="8.3.14Acometida 1&quot; 2#8"/>
      <sheetName val="8,3,14Acometida4#6"/>
      <sheetName val="8.3.15Canaliz. conduit nedia"/>
      <sheetName val="8.3.16Ducto 3-4"/>
      <sheetName val="8.4.2Tablero18circuitos"/>
      <sheetName val="8.4.5Caja Medidor"/>
      <sheetName val="8.4.7Interruptor"/>
      <sheetName val="8.4.8Interrup 60 A"/>
      <sheetName val="8.4.11Caja 6 Circuit"/>
      <sheetName val="8.4.13Tablero de 12 circ"/>
      <sheetName val="8.4.14Tablero30circuit"/>
      <sheetName val="8.6.1Salida TV"/>
      <sheetName val="8.6.4Salid ventilador"/>
      <sheetName val="8.8.2Tierra"/>
      <sheetName val="8.11.1Camara CS 274"/>
      <sheetName val="8.11.4Caja de Insp"/>
      <sheetName val="9.1.1 PAÑETE IMPERMEA 1 3"/>
      <sheetName val="9.1.2Pañete Int"/>
      <sheetName val="9.1.3Pañete Ext"/>
      <sheetName val="9.1.5Pañete int ml"/>
      <sheetName val="9.1.5.1Pañete rustico exterior"/>
      <sheetName val="9.2.1Pañete Bajo Placa"/>
      <sheetName val="10.1.2Alist pisos"/>
      <sheetName val="10.1.3 ALISTADO DE PISOS CON MO"/>
      <sheetName val="10.1.5.1Mortero afin piso"/>
      <sheetName val="10,2,1,3Ceramica 20 20 trafico"/>
      <sheetName val="10.2.1.2Duropiso"/>
      <sheetName val="10.2.2.4Concreto esmaltado"/>
      <sheetName val="10.2.2.5Concreto es+tabla etrus"/>
      <sheetName val="10.2.3.4Tablon30x30"/>
      <sheetName val="10.2.3.9Tableta etrusca"/>
      <sheetName val="10,2,3,6Tableta cuarto26"/>
      <sheetName val="10.3,2,1Tableta cuarto ml"/>
      <sheetName val="10.2.3.7Tableta cuarto ml"/>
      <sheetName val="10.2.4.1Baldosa grano marmol"/>
      <sheetName val="10.2.4.4Tableta"/>
      <sheetName val="10.3.3.6 Guardaescob granito"/>
      <sheetName val="10.3.2.3Media caña mort"/>
      <sheetName val="10.3.2.6Tableta ml"/>
      <sheetName val="10.3.7.2remate ladrillo"/>
      <sheetName val="10.4.2Gradas en Gravilla"/>
      <sheetName val="11,1,3Afinado Vigas Canales imp"/>
      <sheetName val="11,1,4Impermeh manto asfalt"/>
      <sheetName val="11.1.4Impermehab manto asfaltic"/>
      <sheetName val="11,2,6,2Remate superior"/>
      <sheetName val="11.2.6.3Remate lateral"/>
      <sheetName val="11.2.4Teja Sandwich"/>
      <sheetName val="11.4.1Teja termoacustica"/>
      <sheetName val="11.6.1Teja cindu"/>
      <sheetName val="11.7.1.1Canal lamina"/>
      <sheetName val="11.3.5Canal PVC"/>
      <sheetName val="12.1.1Ventana aluminio fija"/>
      <sheetName val="12.1.3 Ventana aluminio"/>
      <sheetName val="12.1.4Persiana alumin"/>
      <sheetName val="12.2.7Puerta Metalica 0.6"/>
      <sheetName val="12.2.4Puerta Metalica ,70"/>
      <sheetName val="12.2.2Puerta Metalica 1.55x2.95"/>
      <sheetName val="12,2,3Puerta metalica1.55x2.85"/>
      <sheetName val="12.2.5Puertalamina 1x2.1"/>
      <sheetName val="12.2.6Puerta1.5x2.1"/>
      <sheetName val="12.2.3.1Ventana Acero rect2.85"/>
      <sheetName val="12.2.6.2Ventana Acero rect.m2"/>
      <sheetName val="12.2.1.8Ventana Acerorect.1"/>
      <sheetName val="12,2,2,2Pasamanos 2&quot;"/>
      <sheetName val="12.3.2.1Baranda en Tubo 1 1 2&quot;"/>
      <sheetName val="12.3.2.2Baranda en Tubo 3&quot;"/>
      <sheetName val="12.2.3.1Reja varilla cuad"/>
      <sheetName val="12.2.3.7Ventana "/>
      <sheetName val="12.2.3.8Ventana"/>
      <sheetName val="12.2.3.9Puertas"/>
      <sheetName val="12.2.3.10Pta vent."/>
      <sheetName val="12.2.3.2.2 Persiana metalica"/>
      <sheetName val="12.3.5Baranda tubo 3&quot;y2&quot;"/>
      <sheetName val="12.4.2.1Reja perfilovalado"/>
      <sheetName val="12.5.10estruct lavamanos"/>
      <sheetName val="14.1.1Enchape en ceramica 20x20"/>
      <sheetName val="14.3.1 Poceta en granito"/>
      <sheetName val="15.1.3 Lampara fluorecente"/>
      <sheetName val="15.1.6Lampara tortuga"/>
      <sheetName val="16.1.1Sanitario discap"/>
      <sheetName val="16.1.2Sanitario Infantil"/>
      <sheetName val="16.1.3Sanitario"/>
      <sheetName val="16.1.4Orinal"/>
      <sheetName val="16.1.5Lavamalos de sobreponer"/>
      <sheetName val="16.1.7Lavamalos de colgar"/>
      <sheetName val="16.1.11Lavamanos acero inox"/>
      <sheetName val="16.2.1Dispensador papel hig"/>
      <sheetName val="16.2.3 Dispensador jabon"/>
      <sheetName val="16.2.7Barra discap"/>
      <sheetName val="16.2.8.1GriferiaPush"/>
      <sheetName val="18.1.1Hidrofugo"/>
      <sheetName val="18.1.2Pintura Plast"/>
      <sheetName val="18.1.3Pintura plast fachadas"/>
      <sheetName val="18.1.2Esmalte epoxico"/>
      <sheetName val="18.1.4Vinilo"/>
      <sheetName val="18.1.7pint coraza"/>
      <sheetName val="19.3.3Vidrio temp 6mm"/>
      <sheetName val="18.2,1,Esmalte sobre marcos lam"/>
      <sheetName val="18.3,6Esmalte sobre mueble bajo"/>
      <sheetName val="19.1,1Cerradura baños y aulas"/>
      <sheetName val="19.3.1Espejo"/>
      <sheetName val="20,4,3Jardinera"/>
      <sheetName val="21.1.3Aseo "/>
      <sheetName val="20,2,6Adoquin gress"/>
      <sheetName val="1.2.1. Instalacion prov. agua"/>
      <sheetName val="1.2.2. Instalacion prov. energi"/>
      <sheetName val="1.2.3. Instalacion prov. tel."/>
      <sheetName val="5.1.3.1bloque en concreto estru"/>
      <sheetName val="Concreto de 4000 psi "/>
      <sheetName val="Concreto de 3500 psi "/>
      <sheetName val="APU 12"/>
      <sheetName val="APU 11"/>
      <sheetName val="APU 10"/>
      <sheetName val="APU 9"/>
      <sheetName val="APU 8"/>
      <sheetName val="APU 7"/>
      <sheetName val="APU 6"/>
      <sheetName val="APU 5"/>
      <sheetName val="APU 4"/>
      <sheetName val="APU 3"/>
      <sheetName val="APU 2"/>
      <sheetName val="APU 1"/>
      <sheetName val="5.2.2. Ladrillo Prensado"/>
      <sheetName val="10.3.3.4.1. GUARDAESCOBA EN CEM"/>
      <sheetName val="Hoja13"/>
      <sheetName val="3.1.4. ACCESORIO SANIT."/>
      <sheetName val="21.1.2.aseo muros interiores"/>
      <sheetName val="21.1.4.RETIRO DE ESCOMBROS"/>
      <sheetName val="21.1.2. ASEO FACHADAS"/>
    </sheetNames>
    <sheetDataSet>
      <sheetData sheetId="0"/>
      <sheetData sheetId="1"/>
      <sheetData sheetId="2"/>
      <sheetData sheetId="3"/>
      <sheetData sheetId="4"/>
      <sheetData sheetId="5"/>
      <sheetData sheetId="6"/>
      <sheetData sheetId="7"/>
      <sheetData sheetId="8">
        <row r="16">
          <cell r="A16" t="str">
            <v>Cama-baja</v>
          </cell>
        </row>
        <row r="17">
          <cell r="A17" t="str">
            <v>Camión 4 Toneladas</v>
          </cell>
        </row>
        <row r="18">
          <cell r="A18" t="str">
            <v>Camión 8 Toneladas</v>
          </cell>
        </row>
        <row r="19">
          <cell r="A19" t="str">
            <v>Campero</v>
          </cell>
        </row>
        <row r="20">
          <cell r="A20" t="str">
            <v>Chalupa</v>
          </cell>
        </row>
        <row r="21">
          <cell r="A21" t="str">
            <v>Volqueta c/operario y combustible 5,5m3 max 30 Km</v>
          </cell>
        </row>
        <row r="22">
          <cell r="A22" t="str">
            <v>Volqueta c/operario y combustible 6m3 max  30 Km</v>
          </cell>
        </row>
        <row r="23">
          <cell r="A23" t="str">
            <v>Carretilla</v>
          </cell>
        </row>
      </sheetData>
      <sheetData sheetId="9">
        <row r="16">
          <cell r="A16" t="str">
            <v>Cargador tipo Cat - 904</v>
          </cell>
          <cell r="B16" t="str">
            <v>DIA</v>
          </cell>
          <cell r="C16">
            <v>43750</v>
          </cell>
          <cell r="E16">
            <v>350000</v>
          </cell>
          <cell r="F16">
            <v>4.2500000000000003E-2</v>
          </cell>
          <cell r="G16">
            <v>364875</v>
          </cell>
        </row>
        <row r="17">
          <cell r="A17" t="str">
            <v>Compresor</v>
          </cell>
          <cell r="B17" t="str">
            <v>DIA</v>
          </cell>
          <cell r="C17">
            <v>6250</v>
          </cell>
          <cell r="E17">
            <v>50000</v>
          </cell>
          <cell r="F17">
            <v>4.2500000000000003E-2</v>
          </cell>
          <cell r="G17">
            <v>52125</v>
          </cell>
        </row>
        <row r="18">
          <cell r="A18" t="str">
            <v>Compresor 2 martillos 185 PCM</v>
          </cell>
          <cell r="B18" t="str">
            <v>DIA</v>
          </cell>
          <cell r="C18">
            <v>34800</v>
          </cell>
          <cell r="E18">
            <v>278400</v>
          </cell>
          <cell r="F18">
            <v>4.2500000000000003E-2</v>
          </cell>
          <cell r="G18">
            <v>290232</v>
          </cell>
        </row>
        <row r="19">
          <cell r="A19" t="str">
            <v>Cortadora</v>
          </cell>
          <cell r="B19" t="str">
            <v>DIA</v>
          </cell>
          <cell r="C19">
            <v>3375</v>
          </cell>
          <cell r="E19">
            <v>27000</v>
          </cell>
          <cell r="F19">
            <v>4.2500000000000003E-2</v>
          </cell>
          <cell r="G19">
            <v>28148</v>
          </cell>
        </row>
        <row r="20">
          <cell r="A20" t="str">
            <v>Equipo de topografía</v>
          </cell>
          <cell r="B20" t="str">
            <v>DIA</v>
          </cell>
          <cell r="C20">
            <v>10000</v>
          </cell>
          <cell r="E20">
            <v>80000</v>
          </cell>
          <cell r="F20">
            <v>4.2500000000000003E-2</v>
          </cell>
          <cell r="G20">
            <v>83400</v>
          </cell>
        </row>
        <row r="21">
          <cell r="A21" t="str">
            <v>Equipo de Soldadura</v>
          </cell>
          <cell r="B21" t="str">
            <v>DIA</v>
          </cell>
          <cell r="C21">
            <v>2900</v>
          </cell>
          <cell r="E21">
            <v>23200</v>
          </cell>
          <cell r="F21">
            <v>4.2500000000000003E-2</v>
          </cell>
          <cell r="G21">
            <v>24186</v>
          </cell>
        </row>
        <row r="22">
          <cell r="A22" t="str">
            <v>Figuradora</v>
          </cell>
          <cell r="B22" t="str">
            <v>DIA</v>
          </cell>
          <cell r="C22">
            <v>2500</v>
          </cell>
          <cell r="E22">
            <v>20000</v>
          </cell>
          <cell r="F22">
            <v>4.2500000000000003E-2</v>
          </cell>
          <cell r="G22">
            <v>20850</v>
          </cell>
        </row>
        <row r="23">
          <cell r="A23" t="str">
            <v>Pulidora</v>
          </cell>
          <cell r="B23" t="str">
            <v>DIA</v>
          </cell>
          <cell r="C23">
            <v>2625</v>
          </cell>
          <cell r="E23">
            <v>21000</v>
          </cell>
          <cell r="F23">
            <v>4.2500000000000003E-2</v>
          </cell>
          <cell r="G23">
            <v>21893</v>
          </cell>
        </row>
        <row r="24">
          <cell r="A24" t="str">
            <v>Pulidora pisos incluye piedras y ceras</v>
          </cell>
          <cell r="B24" t="str">
            <v>DIA</v>
          </cell>
          <cell r="C24">
            <v>8500</v>
          </cell>
          <cell r="E24">
            <v>68000</v>
          </cell>
          <cell r="F24">
            <v>4.2500000000000003E-2</v>
          </cell>
          <cell r="G24">
            <v>70890</v>
          </cell>
        </row>
        <row r="25">
          <cell r="A25" t="str">
            <v>Formaleta</v>
          </cell>
          <cell r="B25" t="str">
            <v>DIA</v>
          </cell>
          <cell r="C25">
            <v>287.5</v>
          </cell>
          <cell r="E25">
            <v>4640</v>
          </cell>
          <cell r="F25">
            <v>4.2500000000000003E-2</v>
          </cell>
          <cell r="G25">
            <v>4837</v>
          </cell>
        </row>
        <row r="26">
          <cell r="A26" t="str">
            <v>Formaleta entrepiso por 4 semanas M2</v>
          </cell>
          <cell r="B26" t="str">
            <v>DIA</v>
          </cell>
          <cell r="C26">
            <v>62.5</v>
          </cell>
          <cell r="E26">
            <v>500</v>
          </cell>
          <cell r="F26">
            <v>4.2500000000000003E-2</v>
          </cell>
          <cell r="G26">
            <v>521</v>
          </cell>
        </row>
        <row r="27">
          <cell r="A27" t="str">
            <v>Formaleta entrepiso M2</v>
          </cell>
          <cell r="B27" t="str">
            <v>DIA</v>
          </cell>
          <cell r="C27">
            <v>31.25</v>
          </cell>
          <cell r="E27">
            <v>250</v>
          </cell>
          <cell r="F27">
            <v>4.2500000000000003E-2</v>
          </cell>
          <cell r="G27">
            <v>261</v>
          </cell>
        </row>
        <row r="28">
          <cell r="A28" t="str">
            <v>Herramienta Eléctrica</v>
          </cell>
          <cell r="B28" t="str">
            <v>DIA</v>
          </cell>
          <cell r="C28">
            <v>684.93150684931504</v>
          </cell>
          <cell r="E28">
            <v>5000</v>
          </cell>
          <cell r="F28">
            <v>4.2500000000000003E-2</v>
          </cell>
          <cell r="G28">
            <v>5213</v>
          </cell>
        </row>
        <row r="29">
          <cell r="A29" t="str">
            <v>Herramienta menor</v>
          </cell>
          <cell r="B29" t="str">
            <v>DIA</v>
          </cell>
          <cell r="C29">
            <v>1000</v>
          </cell>
          <cell r="E29">
            <v>1000</v>
          </cell>
          <cell r="F29">
            <v>4.2500000000000003E-2</v>
          </cell>
          <cell r="G29">
            <v>1000</v>
          </cell>
        </row>
        <row r="30">
          <cell r="A30" t="str">
            <v>Mezcladora a gasolina</v>
          </cell>
          <cell r="B30" t="str">
            <v>DIA</v>
          </cell>
          <cell r="C30">
            <v>4375</v>
          </cell>
          <cell r="E30">
            <v>35000</v>
          </cell>
          <cell r="F30">
            <v>4.2500000000000003E-2</v>
          </cell>
          <cell r="G30">
            <v>36488</v>
          </cell>
        </row>
        <row r="31">
          <cell r="A31" t="str">
            <v>Motosierra profesional</v>
          </cell>
          <cell r="B31" t="str">
            <v>DIA</v>
          </cell>
          <cell r="C31">
            <v>18000</v>
          </cell>
          <cell r="E31">
            <v>144000</v>
          </cell>
          <cell r="F31">
            <v>4.2500000000000003E-2</v>
          </cell>
          <cell r="G31">
            <v>150120</v>
          </cell>
        </row>
        <row r="32">
          <cell r="A32" t="str">
            <v>Andamio metálico</v>
          </cell>
          <cell r="B32" t="str">
            <v>DIA</v>
          </cell>
          <cell r="C32">
            <v>111.25</v>
          </cell>
          <cell r="E32">
            <v>890</v>
          </cell>
          <cell r="F32">
            <v>4.2500000000000003E-2</v>
          </cell>
          <cell r="G32">
            <v>928</v>
          </cell>
        </row>
        <row r="33">
          <cell r="A33" t="str">
            <v xml:space="preserve">Paral metálico </v>
          </cell>
          <cell r="B33" t="str">
            <v>DIA</v>
          </cell>
          <cell r="C33">
            <v>68.75</v>
          </cell>
          <cell r="E33">
            <v>550</v>
          </cell>
          <cell r="F33">
            <v>4.2500000000000003E-2</v>
          </cell>
          <cell r="G33">
            <v>573</v>
          </cell>
        </row>
        <row r="34">
          <cell r="A34" t="str">
            <v>Paral telescopico</v>
          </cell>
          <cell r="B34" t="str">
            <v>DIA</v>
          </cell>
          <cell r="C34">
            <v>219.5</v>
          </cell>
          <cell r="E34">
            <v>1756</v>
          </cell>
          <cell r="F34">
            <v>4.2500000000000003E-2</v>
          </cell>
          <cell r="G34">
            <v>1831</v>
          </cell>
        </row>
        <row r="35">
          <cell r="A35" t="str">
            <v>Poleas y Cuerdas</v>
          </cell>
          <cell r="B35" t="str">
            <v>DIA</v>
          </cell>
          <cell r="C35">
            <v>4500</v>
          </cell>
          <cell r="E35">
            <v>36000</v>
          </cell>
          <cell r="F35">
            <v>4.2500000000000003E-2</v>
          </cell>
          <cell r="G35">
            <v>37530</v>
          </cell>
        </row>
        <row r="36">
          <cell r="A36" t="str">
            <v>Rana</v>
          </cell>
          <cell r="B36" t="str">
            <v>DIA</v>
          </cell>
          <cell r="C36">
            <v>4600</v>
          </cell>
          <cell r="E36">
            <v>36800</v>
          </cell>
          <cell r="F36">
            <v>4.2500000000000003E-2</v>
          </cell>
          <cell r="G36">
            <v>38364</v>
          </cell>
        </row>
        <row r="37">
          <cell r="A37" t="str">
            <v>Retroexcavadora</v>
          </cell>
          <cell r="B37" t="str">
            <v>DIA</v>
          </cell>
          <cell r="C37">
            <v>50000</v>
          </cell>
          <cell r="E37">
            <v>400000</v>
          </cell>
          <cell r="F37">
            <v>4.2500000000000003E-2</v>
          </cell>
          <cell r="G37">
            <v>417000</v>
          </cell>
        </row>
        <row r="38">
          <cell r="A38" t="str">
            <v>Retroexcavadora llantas Tipo Cat 428</v>
          </cell>
          <cell r="B38" t="str">
            <v>DIA</v>
          </cell>
          <cell r="C38">
            <v>50000</v>
          </cell>
          <cell r="E38">
            <v>400000</v>
          </cell>
          <cell r="F38">
            <v>4.2500000000000003E-2</v>
          </cell>
          <cell r="G38">
            <v>417000</v>
          </cell>
        </row>
        <row r="39">
          <cell r="A39" t="str">
            <v>Tanque de agua</v>
          </cell>
          <cell r="B39" t="str">
            <v>DIA</v>
          </cell>
          <cell r="C39">
            <v>8125</v>
          </cell>
          <cell r="E39">
            <v>65000</v>
          </cell>
          <cell r="F39">
            <v>4.2500000000000003E-2</v>
          </cell>
          <cell r="G39">
            <v>67763</v>
          </cell>
        </row>
        <row r="40">
          <cell r="A40" t="str">
            <v>Taladro Industrial</v>
          </cell>
          <cell r="B40" t="str">
            <v>DIA</v>
          </cell>
          <cell r="C40">
            <v>4375</v>
          </cell>
          <cell r="E40">
            <v>35000</v>
          </cell>
          <cell r="F40">
            <v>4.2500000000000003E-2</v>
          </cell>
          <cell r="G40">
            <v>36488</v>
          </cell>
        </row>
        <row r="41">
          <cell r="A41" t="str">
            <v>Vibrocompactador a gasolina</v>
          </cell>
          <cell r="B41" t="str">
            <v>DIA</v>
          </cell>
          <cell r="C41">
            <v>25000</v>
          </cell>
          <cell r="E41">
            <v>200000</v>
          </cell>
          <cell r="F41">
            <v>4.2500000000000003E-2</v>
          </cell>
          <cell r="G41">
            <v>208500</v>
          </cell>
        </row>
        <row r="42">
          <cell r="A42" t="str">
            <v>Vibrador electrico concreto 110</v>
          </cell>
          <cell r="B42" t="str">
            <v>DIA</v>
          </cell>
          <cell r="C42">
            <v>3750</v>
          </cell>
          <cell r="E42">
            <v>30000</v>
          </cell>
          <cell r="F42">
            <v>4.2500000000000003E-2</v>
          </cell>
          <cell r="G42">
            <v>31275</v>
          </cell>
        </row>
        <row r="43">
          <cell r="A43" t="str">
            <v>Vibrador a gasolina</v>
          </cell>
          <cell r="B43" t="str">
            <v>DIA</v>
          </cell>
          <cell r="C43">
            <v>3762.5</v>
          </cell>
          <cell r="E43">
            <v>30100</v>
          </cell>
          <cell r="F43">
            <v>4.2500000000000003E-2</v>
          </cell>
          <cell r="G43">
            <v>31379</v>
          </cell>
        </row>
        <row r="44">
          <cell r="A44" t="str">
            <v>Volqueta (6m3/Operario y combustible)</v>
          </cell>
          <cell r="B44" t="str">
            <v>DIA</v>
          </cell>
          <cell r="C44">
            <v>13750</v>
          </cell>
          <cell r="E44">
            <v>110000</v>
          </cell>
          <cell r="F44">
            <v>4.2500000000000003E-2</v>
          </cell>
          <cell r="G44">
            <v>114675</v>
          </cell>
        </row>
      </sheetData>
      <sheetData sheetId="10"/>
      <sheetData sheetId="11">
        <row r="21">
          <cell r="A21" t="str">
            <v>Excavaciones</v>
          </cell>
          <cell r="E21">
            <v>3</v>
          </cell>
          <cell r="F21" t="str">
            <v>Ayudante</v>
          </cell>
          <cell r="G21">
            <v>145592</v>
          </cell>
          <cell r="H21">
            <v>0</v>
          </cell>
          <cell r="I21">
            <v>145592.30249999999</v>
          </cell>
        </row>
        <row r="22">
          <cell r="A22" t="str">
            <v>Enchapes y acabados</v>
          </cell>
          <cell r="B22">
            <v>1</v>
          </cell>
          <cell r="C22" t="str">
            <v>oficial</v>
          </cell>
          <cell r="E22">
            <v>1</v>
          </cell>
          <cell r="F22" t="str">
            <v>Ayudante</v>
          </cell>
          <cell r="G22">
            <v>115312</v>
          </cell>
          <cell r="H22">
            <v>0</v>
          </cell>
          <cell r="I22">
            <v>115312.311</v>
          </cell>
        </row>
        <row r="23">
          <cell r="A23" t="str">
            <v>Cuadrilla Demoliciones</v>
          </cell>
          <cell r="E23">
            <v>2</v>
          </cell>
          <cell r="F23" t="str">
            <v>Ayudante</v>
          </cell>
          <cell r="G23">
            <v>97062</v>
          </cell>
          <cell r="H23">
            <v>0</v>
          </cell>
          <cell r="I23">
            <v>97061.535000000003</v>
          </cell>
        </row>
        <row r="24">
          <cell r="A24" t="str">
            <v>Excavaciones en roca</v>
          </cell>
          <cell r="B24">
            <v>1</v>
          </cell>
          <cell r="C24" t="str">
            <v>Oficial</v>
          </cell>
          <cell r="D24" t="str">
            <v>+</v>
          </cell>
          <cell r="E24">
            <v>3</v>
          </cell>
          <cell r="F24" t="str">
            <v>Ayudante</v>
          </cell>
          <cell r="G24">
            <v>212374</v>
          </cell>
          <cell r="H24">
            <v>0</v>
          </cell>
          <cell r="I24">
            <v>212373.84599999999</v>
          </cell>
        </row>
        <row r="25">
          <cell r="A25" t="str">
            <v>Albañilería</v>
          </cell>
          <cell r="B25">
            <v>2</v>
          </cell>
          <cell r="C25" t="str">
            <v>Oficial</v>
          </cell>
          <cell r="D25" t="str">
            <v>+</v>
          </cell>
          <cell r="E25">
            <v>1</v>
          </cell>
          <cell r="F25" t="str">
            <v>Ayudante</v>
          </cell>
          <cell r="G25">
            <v>182094</v>
          </cell>
          <cell r="H25">
            <v>0</v>
          </cell>
          <cell r="I25">
            <v>182093.85450000002</v>
          </cell>
        </row>
        <row r="26">
          <cell r="A26" t="str">
            <v>Estructuras</v>
          </cell>
          <cell r="B26">
            <v>2</v>
          </cell>
          <cell r="C26" t="str">
            <v>Oficial</v>
          </cell>
          <cell r="D26" t="str">
            <v>+</v>
          </cell>
          <cell r="E26">
            <v>3</v>
          </cell>
          <cell r="F26" t="str">
            <v>Ayudante</v>
          </cell>
          <cell r="G26">
            <v>279155</v>
          </cell>
          <cell r="H26">
            <v>0</v>
          </cell>
          <cell r="I26">
            <v>279155.38949999999</v>
          </cell>
        </row>
        <row r="27">
          <cell r="A27" t="str">
            <v>Topografía</v>
          </cell>
          <cell r="B27">
            <v>1</v>
          </cell>
          <cell r="C27" t="str">
            <v>Oficial</v>
          </cell>
          <cell r="D27" t="str">
            <v>+</v>
          </cell>
          <cell r="E27">
            <v>3</v>
          </cell>
          <cell r="F27" t="str">
            <v>Ayudante</v>
          </cell>
          <cell r="G27">
            <v>233611</v>
          </cell>
          <cell r="H27">
            <v>0</v>
          </cell>
          <cell r="I27">
            <v>233611.23060000001</v>
          </cell>
        </row>
        <row r="28">
          <cell r="A28" t="str">
            <v>Instalaciones</v>
          </cell>
          <cell r="B28">
            <v>2</v>
          </cell>
          <cell r="C28" t="str">
            <v>Oficial</v>
          </cell>
          <cell r="D28" t="str">
            <v>+</v>
          </cell>
          <cell r="E28">
            <v>2</v>
          </cell>
          <cell r="F28" t="str">
            <v>Ayudante</v>
          </cell>
          <cell r="G28">
            <v>253687</v>
          </cell>
          <cell r="H28">
            <v>0</v>
          </cell>
          <cell r="I28">
            <v>253687.08420000001</v>
          </cell>
        </row>
        <row r="29">
          <cell r="A29" t="str">
            <v>Cuadrilla 1 - 4</v>
          </cell>
          <cell r="B29">
            <v>1</v>
          </cell>
          <cell r="C29" t="str">
            <v>Oficial</v>
          </cell>
          <cell r="D29" t="str">
            <v>+</v>
          </cell>
          <cell r="E29">
            <v>4</v>
          </cell>
          <cell r="F29" t="str">
            <v>Ayudante</v>
          </cell>
          <cell r="G29">
            <v>313086</v>
          </cell>
          <cell r="H29">
            <v>0</v>
          </cell>
          <cell r="I29">
            <v>313085.53619999997</v>
          </cell>
        </row>
        <row r="30">
          <cell r="A30" t="str">
            <v>Cuadrilla 1 - 1</v>
          </cell>
          <cell r="B30">
            <v>1</v>
          </cell>
          <cell r="C30" t="str">
            <v>Oficial</v>
          </cell>
          <cell r="D30" t="str">
            <v>+</v>
          </cell>
          <cell r="E30">
            <v>1</v>
          </cell>
          <cell r="F30" t="str">
            <v>Ayudante</v>
          </cell>
          <cell r="G30">
            <v>138375</v>
          </cell>
          <cell r="H30">
            <v>0</v>
          </cell>
          <cell r="I30">
            <v>138374.7732</v>
          </cell>
        </row>
        <row r="31">
          <cell r="A31" t="str">
            <v>Cuadrilla 1 - 3</v>
          </cell>
          <cell r="B31">
            <v>1</v>
          </cell>
          <cell r="C31" t="str">
            <v>Oficial</v>
          </cell>
          <cell r="D31" t="str">
            <v>+</v>
          </cell>
          <cell r="E31">
            <v>3</v>
          </cell>
          <cell r="F31" t="str">
            <v>Ayudante</v>
          </cell>
          <cell r="G31">
            <v>212374</v>
          </cell>
          <cell r="H31">
            <v>0</v>
          </cell>
          <cell r="I31">
            <v>212373.84599999999</v>
          </cell>
        </row>
        <row r="32">
          <cell r="A32" t="str">
            <v>Cuadrilla 1 - 6</v>
          </cell>
          <cell r="B32">
            <v>1</v>
          </cell>
          <cell r="C32" t="str">
            <v>Oficial</v>
          </cell>
          <cell r="D32" t="str">
            <v>+</v>
          </cell>
          <cell r="E32">
            <v>6</v>
          </cell>
          <cell r="F32" t="str">
            <v>Ayudante</v>
          </cell>
          <cell r="G32">
            <v>357966</v>
          </cell>
          <cell r="H32">
            <v>0</v>
          </cell>
          <cell r="I32">
            <v>357966.14850000001</v>
          </cell>
        </row>
        <row r="33">
          <cell r="A33" t="str">
            <v>Subcontrato Hidraúlico y Sanitario</v>
          </cell>
          <cell r="B33">
            <v>1</v>
          </cell>
          <cell r="C33" t="str">
            <v>Oficial</v>
          </cell>
          <cell r="D33" t="str">
            <v>+</v>
          </cell>
          <cell r="E33">
            <v>1</v>
          </cell>
          <cell r="F33" t="str">
            <v>Ayudante</v>
          </cell>
          <cell r="G33">
            <v>126844</v>
          </cell>
          <cell r="H33">
            <v>0</v>
          </cell>
          <cell r="I33">
            <v>126843.54210000001</v>
          </cell>
        </row>
        <row r="34">
          <cell r="A34" t="str">
            <v>Subcontrato Carpinteria metálica</v>
          </cell>
          <cell r="B34">
            <v>1</v>
          </cell>
          <cell r="C34" t="str">
            <v>Oficial</v>
          </cell>
          <cell r="D34" t="str">
            <v>+</v>
          </cell>
          <cell r="E34">
            <v>1</v>
          </cell>
          <cell r="F34" t="str">
            <v>Ayudante</v>
          </cell>
          <cell r="G34">
            <v>138374.7732</v>
          </cell>
          <cell r="H34">
            <v>0</v>
          </cell>
          <cell r="I34">
            <v>132609.15764999998</v>
          </cell>
        </row>
        <row r="35">
          <cell r="A35" t="str">
            <v>Subcontrato Eléctrico</v>
          </cell>
          <cell r="B35">
            <v>1</v>
          </cell>
          <cell r="C35" t="str">
            <v xml:space="preserve">Oficial </v>
          </cell>
          <cell r="D35" t="str">
            <v>+</v>
          </cell>
          <cell r="E35">
            <v>1</v>
          </cell>
          <cell r="F35" t="str">
            <v>Ayudante</v>
          </cell>
          <cell r="G35">
            <v>164896.60472999999</v>
          </cell>
          <cell r="H35">
            <v>0</v>
          </cell>
          <cell r="I35">
            <v>164896.60472999999</v>
          </cell>
        </row>
        <row r="36">
          <cell r="A36" t="str">
            <v>Carpintería</v>
          </cell>
          <cell r="B36">
            <v>1</v>
          </cell>
          <cell r="C36" t="str">
            <v>Oficial</v>
          </cell>
          <cell r="D36" t="str">
            <v>+</v>
          </cell>
          <cell r="E36">
            <v>2</v>
          </cell>
          <cell r="F36" t="str">
            <v>Ayudante</v>
          </cell>
          <cell r="G36">
            <v>196612</v>
          </cell>
          <cell r="H36">
            <v>0</v>
          </cell>
          <cell r="I36">
            <v>196611.6942</v>
          </cell>
        </row>
        <row r="37">
          <cell r="A37" t="str">
            <v>Pintura</v>
          </cell>
          <cell r="B37">
            <v>2</v>
          </cell>
          <cell r="C37" t="str">
            <v>Oficial</v>
          </cell>
          <cell r="D37" t="str">
            <v>+</v>
          </cell>
          <cell r="E37">
            <v>1</v>
          </cell>
          <cell r="F37" t="str">
            <v>Ayudante</v>
          </cell>
          <cell r="G37">
            <v>209408</v>
          </cell>
          <cell r="H37">
            <v>0</v>
          </cell>
          <cell r="I37">
            <v>209407.93267499999</v>
          </cell>
        </row>
        <row r="38">
          <cell r="A38" t="str">
            <v>Mampostería</v>
          </cell>
          <cell r="B38">
            <v>2</v>
          </cell>
          <cell r="C38" t="str">
            <v>Oficial</v>
          </cell>
          <cell r="D38" t="str">
            <v>+</v>
          </cell>
          <cell r="E38">
            <v>1</v>
          </cell>
          <cell r="F38" t="str">
            <v>Ayudante</v>
          </cell>
          <cell r="G38">
            <v>182094</v>
          </cell>
          <cell r="H38">
            <v>0</v>
          </cell>
          <cell r="I38">
            <v>182093.85450000002</v>
          </cell>
        </row>
        <row r="39">
          <cell r="A39" t="str">
            <v>Vías</v>
          </cell>
          <cell r="B39">
            <v>3</v>
          </cell>
          <cell r="C39" t="str">
            <v>Oficial</v>
          </cell>
          <cell r="D39" t="str">
            <v>+</v>
          </cell>
          <cell r="E39">
            <v>4</v>
          </cell>
          <cell r="F39" t="str">
            <v>Ayudante</v>
          </cell>
          <cell r="G39">
            <v>453638</v>
          </cell>
          <cell r="H39">
            <v>0</v>
          </cell>
          <cell r="I39">
            <v>453637.85557499994</v>
          </cell>
        </row>
      </sheetData>
      <sheetData sheetId="12">
        <row r="11">
          <cell r="A11" t="str">
            <v>Cemento</v>
          </cell>
        </row>
        <row r="12">
          <cell r="A12" t="str">
            <v>Hierro 60.000</v>
          </cell>
        </row>
        <row r="13">
          <cell r="A13" t="str">
            <v>Arena p/ Mortero</v>
          </cell>
        </row>
        <row r="14">
          <cell r="A14" t="str">
            <v>Arena p/ Concreto</v>
          </cell>
        </row>
        <row r="15">
          <cell r="A15" t="str">
            <v>Gravilla</v>
          </cell>
        </row>
        <row r="16">
          <cell r="A16" t="str">
            <v xml:space="preserve">Caja de Inspeccion 60 x 60 u </v>
          </cell>
        </row>
        <row r="17">
          <cell r="A17" t="str">
            <v>Viga de Cimentacion - APU.</v>
          </cell>
        </row>
        <row r="18">
          <cell r="A18" t="str">
            <v>Viga Aerea - APU.</v>
          </cell>
        </row>
        <row r="19">
          <cell r="A19" t="str">
            <v>Piso (enchape aulas-) APU.</v>
          </cell>
        </row>
        <row r="20">
          <cell r="A20" t="str">
            <v>Enchape Pared Baños - APU.</v>
          </cell>
        </row>
        <row r="21">
          <cell r="A21" t="str">
            <v>Aparato Sanitario - APU.</v>
          </cell>
        </row>
        <row r="22">
          <cell r="A22" t="str">
            <v>Lampara Fluorecente - APU.</v>
          </cell>
        </row>
        <row r="23">
          <cell r="A23" t="str">
            <v>Mano de Obra Oficial.</v>
          </cell>
        </row>
        <row r="24">
          <cell r="A24" t="str">
            <v>Mano de Obra Ayudante.</v>
          </cell>
        </row>
        <row r="25">
          <cell r="A25" t="str">
            <v>Agua</v>
          </cell>
        </row>
        <row r="26">
          <cell r="A26" t="str">
            <v>Abrazadera metálica</v>
          </cell>
        </row>
        <row r="27">
          <cell r="A27" t="str">
            <v>Abrazadera metálica 1"</v>
          </cell>
        </row>
        <row r="28">
          <cell r="A28" t="str">
            <v>Abrazadera metálica 1 1/4"</v>
          </cell>
        </row>
        <row r="29">
          <cell r="A29" t="str">
            <v>Abrazadera metálica 1 1/2"</v>
          </cell>
        </row>
        <row r="30">
          <cell r="A30" t="str">
            <v>Abrazadera metálica 2"</v>
          </cell>
        </row>
        <row r="31">
          <cell r="A31" t="str">
            <v>Ad.Terminal cond.1"</v>
          </cell>
        </row>
        <row r="32">
          <cell r="A32" t="str">
            <v>Ad.Terminal cond.3/4"</v>
          </cell>
        </row>
        <row r="33">
          <cell r="A33" t="str">
            <v>Ad.Terminal cond.1/2"</v>
          </cell>
        </row>
        <row r="34">
          <cell r="A34" t="str">
            <v>Adoquín peatonal Santa Fe</v>
          </cell>
        </row>
        <row r="35">
          <cell r="A35" t="str">
            <v>Adoquin gress</v>
          </cell>
        </row>
        <row r="36">
          <cell r="A36" t="str">
            <v>Accesorios PVC-P 2"</v>
          </cell>
        </row>
        <row r="37">
          <cell r="A37" t="str">
            <v>Accesorios PVC-P 1 1/2"</v>
          </cell>
        </row>
        <row r="38">
          <cell r="A38" t="str">
            <v>Accesorios PVC-P 1 1/4"</v>
          </cell>
        </row>
        <row r="39">
          <cell r="A39" t="str">
            <v>Accesorios PVC-P 1"</v>
          </cell>
        </row>
        <row r="40">
          <cell r="A40" t="str">
            <v>Accesorios PVC-P 3/4"</v>
          </cell>
        </row>
        <row r="41">
          <cell r="A41" t="str">
            <v>Accesorios PVC-P 1/2"</v>
          </cell>
        </row>
        <row r="42">
          <cell r="A42" t="str">
            <v>Accesorios - Codo de 90° 4"</v>
          </cell>
        </row>
        <row r="43">
          <cell r="A43" t="str">
            <v>Accesorios - Codo de 90° 3"</v>
          </cell>
        </row>
        <row r="44">
          <cell r="A44" t="str">
            <v>Accesorios - Codo de 90° 2"</v>
          </cell>
        </row>
        <row r="45">
          <cell r="A45" t="str">
            <v>Accesorios - Y de 4"</v>
          </cell>
        </row>
        <row r="46">
          <cell r="A46" t="str">
            <v>Accesorios - Y de 3"</v>
          </cell>
        </row>
        <row r="47">
          <cell r="A47" t="str">
            <v xml:space="preserve">Acero 60,000 p.s.i. </v>
          </cell>
        </row>
        <row r="48">
          <cell r="A48" t="str">
            <v>Acero 37,000 p.s.i.</v>
          </cell>
        </row>
        <row r="49">
          <cell r="A49" t="str">
            <v>Acero de refuerzo 60000 PSI</v>
          </cell>
        </row>
        <row r="50">
          <cell r="A50" t="str">
            <v>Acero figurado 60,000 p.s.i. 1/2"</v>
          </cell>
        </row>
        <row r="51">
          <cell r="A51" t="str">
            <v xml:space="preserve">Acero figurado 34,000 p.s.i. </v>
          </cell>
        </row>
        <row r="52">
          <cell r="A52" t="str">
            <v>A.C.P.M.</v>
          </cell>
        </row>
        <row r="53">
          <cell r="A53" t="str">
            <v>Adaptador conduit de 1/2"</v>
          </cell>
        </row>
        <row r="54">
          <cell r="A54" t="str">
            <v>Adaptador macho PVC de 1/2"</v>
          </cell>
        </row>
        <row r="55">
          <cell r="A55" t="str">
            <v>Adaptador macho PVC de 1"</v>
          </cell>
        </row>
        <row r="56">
          <cell r="A56" t="str">
            <v>Adaptador macho PVC de 2 plg</v>
          </cell>
        </row>
        <row r="57">
          <cell r="A57" t="str">
            <v>Agarraderas metálicas l=0.10</v>
          </cell>
        </row>
        <row r="58">
          <cell r="A58" t="str">
            <v>Aislador de carrete en porcelana</v>
          </cell>
        </row>
        <row r="59">
          <cell r="A59" t="str">
            <v>Alambre cobre THHN ·6 AWG</v>
          </cell>
        </row>
        <row r="60">
          <cell r="A60" t="str">
            <v>Alambre cobre THHN ·8 AWG</v>
          </cell>
        </row>
        <row r="61">
          <cell r="A61" t="str">
            <v>Alambre cobre THW 10 AWG</v>
          </cell>
        </row>
        <row r="62">
          <cell r="A62" t="str">
            <v>Alambre cobre THW 12 AWG</v>
          </cell>
        </row>
        <row r="63">
          <cell r="A63" t="str">
            <v>Alambre cobre THW 14 AWG</v>
          </cell>
        </row>
        <row r="64">
          <cell r="A64" t="str">
            <v>Alambre de cobre 12 THHN</v>
          </cell>
        </row>
        <row r="65">
          <cell r="A65" t="str">
            <v>Alambre Cu desnudo AWG 10</v>
          </cell>
        </row>
        <row r="66">
          <cell r="A66" t="str">
            <v>Alambre de cobre 12 AWG desnudo</v>
          </cell>
        </row>
        <row r="67">
          <cell r="A67" t="str">
            <v>Alambre Cu desnudo AWG 14 x kg</v>
          </cell>
        </row>
        <row r="68">
          <cell r="A68" t="str">
            <v>Alambre Cu desnudo AWG 14 x ML</v>
          </cell>
        </row>
        <row r="69">
          <cell r="A69" t="str">
            <v>Alambre negro Cal. 18</v>
          </cell>
        </row>
        <row r="70">
          <cell r="A70" t="str">
            <v>Alambre Teléfono 2x22 estañado</v>
          </cell>
        </row>
        <row r="71">
          <cell r="A71" t="str">
            <v>Alambre Teléfono 2x22 trenzado</v>
          </cell>
        </row>
        <row r="72">
          <cell r="A72" t="str">
            <v>Alquiler Campamento 20 a 60 M2</v>
          </cell>
        </row>
        <row r="73">
          <cell r="A73" t="str">
            <v>Alumol Sika</v>
          </cell>
        </row>
        <row r="74">
          <cell r="A74" t="str">
            <v>Anclajes con resina epoxica</v>
          </cell>
        </row>
        <row r="75">
          <cell r="A75" t="str">
            <v>Angulo 3/4 x 1/8</v>
          </cell>
        </row>
        <row r="76">
          <cell r="A76" t="str">
            <v>Angulo 1" x 1" x 3/16"</v>
          </cell>
        </row>
        <row r="77">
          <cell r="A77" t="str">
            <v>Anticorrosivo rojo claro PHLC</v>
          </cell>
        </row>
        <row r="78">
          <cell r="A78" t="str">
            <v>Arbol especie local de 1,80 a 2,00 mts</v>
          </cell>
        </row>
        <row r="79">
          <cell r="A79" t="str">
            <v>Arena de río</v>
          </cell>
        </row>
        <row r="80">
          <cell r="A80" t="str">
            <v>Arena Blanca</v>
          </cell>
        </row>
        <row r="81">
          <cell r="A81" t="str">
            <v>Arena de peña</v>
          </cell>
        </row>
        <row r="82">
          <cell r="A82" t="str">
            <v xml:space="preserve">Arena fina </v>
          </cell>
        </row>
        <row r="83">
          <cell r="A83" t="str">
            <v>Arena lavada de pozo</v>
          </cell>
        </row>
        <row r="84">
          <cell r="A84" t="str">
            <v xml:space="preserve">Arena lavada blanca </v>
          </cell>
        </row>
        <row r="85">
          <cell r="A85" t="str">
            <v>Arena de río (viaje 5 m3)</v>
          </cell>
        </row>
        <row r="86">
          <cell r="A86" t="str">
            <v>Automatico Industrial 3*40 A</v>
          </cell>
        </row>
        <row r="87">
          <cell r="A87" t="str">
            <v>Automatico Enchufable 1*20 A</v>
          </cell>
        </row>
        <row r="88">
          <cell r="A88" t="str">
            <v>Baldosin cerámico blanco 30 x 30</v>
          </cell>
        </row>
        <row r="89">
          <cell r="A89" t="str">
            <v>Baldosin cerámico cristanac corona 32,4 x 32,4</v>
          </cell>
        </row>
        <row r="90">
          <cell r="A90" t="str">
            <v>Baldosa cerámica pared de 20 x 20 blanca</v>
          </cell>
        </row>
        <row r="91">
          <cell r="A91" t="str">
            <v>Baldosin cerámico pared Valencia 20,5 x 30,5</v>
          </cell>
        </row>
        <row r="92">
          <cell r="A92" t="str">
            <v>Baldosin cerámico Italia (30,5 x 30,5)</v>
          </cell>
        </row>
        <row r="93">
          <cell r="A93" t="str">
            <v>Baldosa  (30 x 30) payande blanco</v>
          </cell>
        </row>
        <row r="94">
          <cell r="A94" t="str">
            <v>Balinera de acero 1/2"</v>
          </cell>
        </row>
        <row r="95">
          <cell r="A95" t="str">
            <v>Bajante PVC Trapezoidal tipo Amazonas</v>
          </cell>
        </row>
        <row r="96">
          <cell r="A96" t="str">
            <v>Barniz vitriflex</v>
          </cell>
        </row>
        <row r="97">
          <cell r="A97" t="str">
            <v>Barra  discapacitados Inox (juego)</v>
          </cell>
        </row>
        <row r="98">
          <cell r="A98" t="str">
            <v>Barra discapacitados 18" (46 cm) cromo grival</v>
          </cell>
        </row>
        <row r="99">
          <cell r="A99" t="str">
            <v>Barra discapacitados 30" (76 cm) cromo grival</v>
          </cell>
        </row>
        <row r="100">
          <cell r="A100" t="str">
            <v>Bisagra alum.Ext 2"</v>
          </cell>
        </row>
        <row r="101">
          <cell r="A101" t="str">
            <v>Bisagra alum.Ext 3"</v>
          </cell>
        </row>
        <row r="102">
          <cell r="A102" t="str">
            <v>Bisagra Metalisteria triple</v>
          </cell>
        </row>
        <row r="103">
          <cell r="A103" t="str">
            <v>Bloque muro LN-14N</v>
          </cell>
        </row>
        <row r="104">
          <cell r="A104" t="str">
            <v>Bloque en concreto para muros estructurales de 14x19x39</v>
          </cell>
        </row>
        <row r="105">
          <cell r="A105" t="str">
            <v>Bloque en concreto para muros estructurales de  19x19x39</v>
          </cell>
        </row>
        <row r="106">
          <cell r="A106" t="str">
            <v>Bloque en concreto para muros estructurales tipo piedra de e = 0,16 m</v>
          </cell>
        </row>
        <row r="107">
          <cell r="A107" t="str">
            <v>Bloque en concreto para muros estructurales de 12 x 19 x 39</v>
          </cell>
        </row>
        <row r="108">
          <cell r="A108" t="str">
            <v>Bloque No.4</v>
          </cell>
        </row>
        <row r="109">
          <cell r="A109" t="str">
            <v>Bloque No.5</v>
          </cell>
        </row>
        <row r="110">
          <cell r="A110" t="str">
            <v>Bloque calado sencillo 20 x 20</v>
          </cell>
        </row>
        <row r="111">
          <cell r="A111" t="str">
            <v>Bloque piedra 0.39x0.19x0.14 m</v>
          </cell>
        </row>
        <row r="112">
          <cell r="A112" t="str">
            <v>Bomba de 1/2 HP, 2" de salida, H=4.50</v>
          </cell>
        </row>
        <row r="113">
          <cell r="A113" t="str">
            <v>Botón timbre</v>
          </cell>
        </row>
        <row r="114">
          <cell r="A114" t="str">
            <v>Breaker enchufable unip.1 x 20 A</v>
          </cell>
        </row>
        <row r="115">
          <cell r="A115" t="str">
            <v>Breaker enchufable unip.2 x 20 A</v>
          </cell>
        </row>
        <row r="116">
          <cell r="A116" t="str">
            <v>Breaker enchufable unip.3 x 50 A</v>
          </cell>
        </row>
        <row r="117">
          <cell r="A117" t="str">
            <v>Breaker tipo individual de 3 x 50 A</v>
          </cell>
        </row>
        <row r="118">
          <cell r="A118" t="str">
            <v>Breaker industrial 3 x 100</v>
          </cell>
        </row>
        <row r="119">
          <cell r="A119" t="str">
            <v>Breaker de riel bipolar  2 x 100A</v>
          </cell>
        </row>
        <row r="120">
          <cell r="A120" t="str">
            <v>Buje roscado  3/4" x 1/2" PVC - Presión</v>
          </cell>
        </row>
        <row r="121">
          <cell r="A121" t="str">
            <v>Buje roscado  1" x 3/4"  PVC - Presión</v>
          </cell>
        </row>
        <row r="122">
          <cell r="A122" t="str">
            <v>Buje roscado  1" x 1 1/4"  PVC - Presión</v>
          </cell>
        </row>
        <row r="123">
          <cell r="A123" t="str">
            <v>Caballete Metálico</v>
          </cell>
        </row>
        <row r="124">
          <cell r="A124" t="str">
            <v>Cable Coaxial Para TV RG 59</v>
          </cell>
        </row>
        <row r="125">
          <cell r="A125" t="str">
            <v>Cable de cobre desnudo Nº 6 AWG</v>
          </cell>
        </row>
        <row r="126">
          <cell r="A126" t="str">
            <v>Cable cobre desn.AWG No.8</v>
          </cell>
        </row>
        <row r="127">
          <cell r="A127" t="str">
            <v>Cable de cobre THHN Nº 2</v>
          </cell>
        </row>
        <row r="128">
          <cell r="A128" t="str">
            <v>Cable de cobre THHN Nº 4</v>
          </cell>
        </row>
        <row r="129">
          <cell r="A129" t="str">
            <v>Cable de cobre THHN Nº 6</v>
          </cell>
        </row>
        <row r="130">
          <cell r="A130" t="str">
            <v>Cable de cobre THHN Nº 8</v>
          </cell>
        </row>
        <row r="131">
          <cell r="A131" t="str">
            <v>Cable de cobre THHN Nº 10</v>
          </cell>
        </row>
        <row r="132">
          <cell r="A132" t="str">
            <v>Cable de cobre THW  2 x 8 + 1 x 8 Antifraude</v>
          </cell>
        </row>
        <row r="133">
          <cell r="A133" t="str">
            <v>Cable de cobre THW 8 AWG</v>
          </cell>
        </row>
        <row r="134">
          <cell r="A134" t="str">
            <v>Cable de cobre THW Nº 4AWG</v>
          </cell>
        </row>
        <row r="135">
          <cell r="A135" t="str">
            <v>Cable de cobre THW Nº 6 AWG</v>
          </cell>
        </row>
        <row r="136">
          <cell r="A136" t="str">
            <v>Cable de cobre THW 10 AWG</v>
          </cell>
        </row>
        <row r="137">
          <cell r="A137" t="str">
            <v>Cable de cobre THW 12 AWG</v>
          </cell>
        </row>
        <row r="138">
          <cell r="A138" t="str">
            <v xml:space="preserve">Cable de cobre THHN 14 </v>
          </cell>
        </row>
        <row r="139">
          <cell r="A139" t="str">
            <v>Cable de cobre desnudo Nº 4 AWG</v>
          </cell>
        </row>
        <row r="140">
          <cell r="A140" t="str">
            <v>Cable de cobre encauchetado 3 x 10</v>
          </cell>
        </row>
        <row r="141">
          <cell r="A141" t="str">
            <v>Cable de cobre encauchetado 3 x 12</v>
          </cell>
        </row>
        <row r="142">
          <cell r="A142" t="str">
            <v>Cable teléfonos 50 pares</v>
          </cell>
        </row>
        <row r="143">
          <cell r="A143" t="str">
            <v>Cable teléfonos 40 pares</v>
          </cell>
        </row>
        <row r="144">
          <cell r="A144" t="str">
            <v>Cable teléfonos 20 pares</v>
          </cell>
        </row>
        <row r="145">
          <cell r="A145" t="str">
            <v>Cable teléfonos 10 pares</v>
          </cell>
        </row>
        <row r="146">
          <cell r="A146" t="str">
            <v>Cable teléfonos 4 pares</v>
          </cell>
        </row>
        <row r="147">
          <cell r="A147" t="str">
            <v>Cable teléfonos 2 pares</v>
          </cell>
        </row>
        <row r="148">
          <cell r="A148" t="str">
            <v>Cadena Galvanizada 3/8"</v>
          </cell>
        </row>
        <row r="149">
          <cell r="A149" t="str">
            <v>Caja tapa registro europa de 15 x 15 blanca</v>
          </cell>
        </row>
        <row r="150">
          <cell r="A150" t="str">
            <v>Caja 4 x 4 met.Deko AK 2V</v>
          </cell>
        </row>
        <row r="151">
          <cell r="A151" t="str">
            <v>Caja de 40 x 40 mamposteria</v>
          </cell>
        </row>
        <row r="152">
          <cell r="A152" t="str">
            <v>Caja de 60 x 60 mamposteria</v>
          </cell>
        </row>
        <row r="153">
          <cell r="A153" t="str">
            <v>Caja de 60 x 60 x 12 cm</v>
          </cell>
        </row>
        <row r="154">
          <cell r="A154" t="str">
            <v>Caja metálica de 15 x 15</v>
          </cell>
        </row>
        <row r="155">
          <cell r="A155" t="str">
            <v>Caja monofás.3 circ.con barraje adic.para tierra</v>
          </cell>
        </row>
        <row r="156">
          <cell r="A156" t="str">
            <v>Caja monofásica 4 circuitos</v>
          </cell>
        </row>
        <row r="157">
          <cell r="A157" t="str">
            <v>Caja monofásica 2 circuitos</v>
          </cell>
        </row>
        <row r="158">
          <cell r="A158" t="str">
            <v>Caja doble Conduit</v>
          </cell>
        </row>
        <row r="159">
          <cell r="A159" t="str">
            <v>Caja Octogonal</v>
          </cell>
        </row>
        <row r="160">
          <cell r="A160" t="str">
            <v>Caja 5800</v>
          </cell>
        </row>
        <row r="161">
          <cell r="A161" t="str">
            <v>Caja cuadrada 2400</v>
          </cell>
        </row>
        <row r="162">
          <cell r="A162" t="str">
            <v>Caja sencilla Conduit</v>
          </cell>
        </row>
        <row r="163">
          <cell r="A163" t="str">
            <v>Caja trifásica 6 circuitos</v>
          </cell>
        </row>
        <row r="164">
          <cell r="A164" t="str">
            <v>Caja trifásica 18 circuitos</v>
          </cell>
        </row>
        <row r="165">
          <cell r="A165" t="str">
            <v>Caja para medidor con espacio interruptor</v>
          </cell>
        </row>
        <row r="166">
          <cell r="A166" t="str">
            <v>Caja Monofásica 4 circuitos</v>
          </cell>
        </row>
        <row r="167">
          <cell r="A167" t="str">
            <v>Caja monofásica 2 circuitos</v>
          </cell>
        </row>
        <row r="168">
          <cell r="A168" t="str">
            <v>Canal PVC  Tipo Amazonas</v>
          </cell>
        </row>
        <row r="169">
          <cell r="A169" t="str">
            <v>Canaleta .8  L=2.40</v>
          </cell>
        </row>
        <row r="170">
          <cell r="A170" t="str">
            <v>Canaleta Metal C/Divis.10 x 4</v>
          </cell>
        </row>
        <row r="171">
          <cell r="A171" t="str">
            <v>Capacete de 1"</v>
          </cell>
        </row>
        <row r="172">
          <cell r="A172" t="str">
            <v xml:space="preserve">Caseton de guadua </v>
          </cell>
        </row>
        <row r="173">
          <cell r="A173" t="str">
            <v xml:space="preserve">Cemento gris </v>
          </cell>
        </row>
        <row r="174">
          <cell r="A174" t="str">
            <v xml:space="preserve">Cemento blanco </v>
          </cell>
        </row>
        <row r="175">
          <cell r="A175" t="str">
            <v>Cerco ordinari de 3 m.</v>
          </cell>
        </row>
        <row r="176">
          <cell r="A176" t="str">
            <v>Cerradura Inafer C-998 Madera</v>
          </cell>
        </row>
        <row r="177">
          <cell r="A177" t="str">
            <v>Cerradura Shalage Ref A30D - terraza, Georgia</v>
          </cell>
        </row>
        <row r="178">
          <cell r="A178" t="str">
            <v>Cerradura Shalage Ref B362 Doble cilindro</v>
          </cell>
        </row>
        <row r="179">
          <cell r="A179" t="str">
            <v>Cerradura Schlage T.A. Econ./Gold</v>
          </cell>
        </row>
        <row r="180">
          <cell r="A180" t="str">
            <v>Cerradura Gato doble cerrojo/210400</v>
          </cell>
        </row>
        <row r="181">
          <cell r="A181" t="str">
            <v>Cerradura YALE 170 1/4</v>
          </cell>
        </row>
        <row r="182">
          <cell r="A182" t="str">
            <v>Cerradura de amnija accent schlage</v>
          </cell>
        </row>
        <row r="183">
          <cell r="A183" t="str">
            <v>Cerradura de alcoba en poma metálica</v>
          </cell>
        </row>
        <row r="184">
          <cell r="A184" t="str">
            <v>Cerradura puerta discapacitados 63 AA - F30 B A &amp; A</v>
          </cell>
        </row>
        <row r="185">
          <cell r="A185" t="str">
            <v>Chazo p/tornillo 1/8" x 1 1/4</v>
          </cell>
        </row>
        <row r="186">
          <cell r="A186" t="str">
            <v>Cheque red white roscado de   1/2"; incluye accesorios</v>
          </cell>
        </row>
        <row r="187">
          <cell r="A187" t="str">
            <v>Cheque red white roscado  3/4"; incluye accesorios</v>
          </cell>
        </row>
        <row r="188">
          <cell r="A188" t="str">
            <v>Cheque red white roscado de 1"; incluye accesorios</v>
          </cell>
        </row>
        <row r="189">
          <cell r="A189" t="str">
            <v>Valvula - Cheque Hidro 1/2"</v>
          </cell>
        </row>
        <row r="190">
          <cell r="A190" t="str">
            <v>Valvula - Cheque Hidro 3/4"</v>
          </cell>
        </row>
        <row r="191">
          <cell r="A191" t="str">
            <v>Valvula - Cheque Hidro 1"</v>
          </cell>
        </row>
        <row r="192">
          <cell r="A192" t="str">
            <v>Valvula - Cheque cortina HICC Helbert  1/2"</v>
          </cell>
        </row>
        <row r="193">
          <cell r="A193" t="str">
            <v>Valvula - Cheque cortina HICC Helbert  1 1/4" ; incluye accesorios</v>
          </cell>
        </row>
        <row r="194">
          <cell r="A194" t="str">
            <v>Valvula - Cheque cortina HICC Helbert  1 1/2" ; incluye accesorios</v>
          </cell>
        </row>
        <row r="195">
          <cell r="A195" t="str">
            <v>Valvula - Cheque cortina HICC Helbert  2"</v>
          </cell>
        </row>
        <row r="196">
          <cell r="A196" t="str">
            <v>Valvula - Cheque cortina HICC Helbert   3" ; incluye accesorios</v>
          </cell>
        </row>
        <row r="197">
          <cell r="A197" t="str">
            <v>Cinta Aislante</v>
          </cell>
        </row>
        <row r="198">
          <cell r="A198" t="str">
            <v>Codo de Bajante 45º Amazonas</v>
          </cell>
        </row>
        <row r="199">
          <cell r="A199" t="str">
            <v>Codo 90º 1/4 CxC 3"</v>
          </cell>
        </row>
        <row r="200">
          <cell r="A200" t="str">
            <v>Codo 90º 1/4 CxC 4"</v>
          </cell>
        </row>
        <row r="201">
          <cell r="A201" t="str">
            <v>Codo 90º Pres.PVC 2"</v>
          </cell>
        </row>
        <row r="202">
          <cell r="A202" t="str">
            <v>Codo 90º Pres.PVC 1"</v>
          </cell>
        </row>
        <row r="203">
          <cell r="A203" t="str">
            <v>Codo 90º Pres.PVC 1/2"</v>
          </cell>
        </row>
        <row r="204">
          <cell r="A204" t="str">
            <v>Codo 90º Pres.PVC 3/4"</v>
          </cell>
        </row>
        <row r="205">
          <cell r="A205" t="str">
            <v>Codo 90º Pres.PVC 1 1/2"</v>
          </cell>
        </row>
        <row r="206">
          <cell r="A206" t="str">
            <v>Codo H.G: 1/2"</v>
          </cell>
        </row>
        <row r="207">
          <cell r="A207" t="str">
            <v>Codo PVC-P 3/4"</v>
          </cell>
        </row>
        <row r="208">
          <cell r="A208" t="str">
            <v>Codo PVC-P 1/2"</v>
          </cell>
        </row>
        <row r="209">
          <cell r="A209" t="str">
            <v>Codo PVC-S  22,5º</v>
          </cell>
        </row>
        <row r="210">
          <cell r="A210" t="str">
            <v>Codo 90º  CxC Sanitario 2"</v>
          </cell>
        </row>
        <row r="211">
          <cell r="A211" t="str">
            <v>Codo 90º  CxC Sanitario 3"</v>
          </cell>
        </row>
        <row r="212">
          <cell r="A212" t="str">
            <v>Codo 90º  CxC Sanitario 4"</v>
          </cell>
        </row>
        <row r="213">
          <cell r="A213" t="str">
            <v>Concreto de 2,000 p.s.i.</v>
          </cell>
        </row>
        <row r="214">
          <cell r="A214" t="str">
            <v>Concreto de 2,500 p.s.i.</v>
          </cell>
        </row>
        <row r="215">
          <cell r="A215" t="str">
            <v>Concreto de 3,000 p.s.i.</v>
          </cell>
        </row>
        <row r="216">
          <cell r="A216" t="str">
            <v>Conector resorte rojo</v>
          </cell>
        </row>
        <row r="217">
          <cell r="A217" t="str">
            <v>Conector para varilla cooper weld</v>
          </cell>
        </row>
        <row r="218">
          <cell r="A218" t="str">
            <v>Correa Z HR 305 x 80 Cal. 14 Long.6 m.</v>
          </cell>
        </row>
        <row r="219">
          <cell r="A219" t="str">
            <v>Cortina enrrollableBlackout</v>
          </cell>
        </row>
        <row r="220">
          <cell r="A220" t="str">
            <v>Cerco ordinario 3M</v>
          </cell>
        </row>
        <row r="221">
          <cell r="A221" t="str">
            <v>Curva galvanizada de 1"</v>
          </cell>
        </row>
        <row r="222">
          <cell r="A222" t="str">
            <v>Desperdicio acero 3%</v>
          </cell>
        </row>
        <row r="223">
          <cell r="A223" t="str">
            <v>Detergentes, ácidos</v>
          </cell>
        </row>
        <row r="224">
          <cell r="A224" t="str">
            <v>Enchape de mesón en madera Cedro</v>
          </cell>
        </row>
        <row r="225">
          <cell r="A225" t="str">
            <v>Escuadra metálica para anclaje</v>
          </cell>
        </row>
        <row r="226">
          <cell r="A226" t="str">
            <v>Esfumado 20,5 x 20,5</v>
          </cell>
        </row>
        <row r="227">
          <cell r="A227" t="str">
            <v>Esmalte sobre reja</v>
          </cell>
        </row>
        <row r="228">
          <cell r="A228" t="str">
            <v>Esmalte mate supersintético</v>
          </cell>
        </row>
        <row r="229">
          <cell r="A229" t="str">
            <v>Esmalte sintético para señalización</v>
          </cell>
        </row>
        <row r="230">
          <cell r="A230" t="str">
            <v>Esmalte sintético Pintulux</v>
          </cell>
        </row>
        <row r="231">
          <cell r="A231" t="str">
            <v>Esmalte epoxico Epoxibler 2 componentes</v>
          </cell>
        </row>
        <row r="232">
          <cell r="A232" t="str">
            <v xml:space="preserve">Estuco </v>
          </cell>
        </row>
        <row r="233">
          <cell r="A233" t="str">
            <v>Espejo biselado de 4 mm</v>
          </cell>
        </row>
        <row r="234">
          <cell r="A234" t="str">
            <v>Disolvente Thinner</v>
          </cell>
        </row>
        <row r="235">
          <cell r="A235" t="str">
            <v>Dispensador para Jabón liquido Acero Inox</v>
          </cell>
        </row>
        <row r="236">
          <cell r="A236" t="str">
            <v>Dispensador para papel higienico Jumbo linea clasica blanco</v>
          </cell>
        </row>
        <row r="237">
          <cell r="A237" t="str">
            <v>Ducha Galaxia sencilla</v>
          </cell>
        </row>
        <row r="238">
          <cell r="A238" t="str">
            <v>Durmiente abarco 4M</v>
          </cell>
        </row>
        <row r="239">
          <cell r="A239" t="str">
            <v>Durmiente ordinario 3 m</v>
          </cell>
        </row>
        <row r="240">
          <cell r="A240" t="str">
            <v>Duropiso</v>
          </cell>
        </row>
        <row r="241">
          <cell r="A241" t="str">
            <v>Gancho teja eternit</v>
          </cell>
        </row>
        <row r="242">
          <cell r="A242" t="str">
            <v>Gancho Tensor GalvanizadoTipo comercial 5/16 x 5"</v>
          </cell>
        </row>
        <row r="243">
          <cell r="A243" t="str">
            <v xml:space="preserve">Gancho galvanizado con platina </v>
          </cell>
        </row>
        <row r="244">
          <cell r="A244" t="str">
            <v>Gravilla de rio (viaje 5 m3)</v>
          </cell>
        </row>
        <row r="245">
          <cell r="A245" t="str">
            <v>Granito Pulido para mesones</v>
          </cell>
        </row>
        <row r="246">
          <cell r="A246" t="str">
            <v>Granito No.3</v>
          </cell>
        </row>
        <row r="247">
          <cell r="A247" t="str">
            <v>Gravilla mona Nº 2</v>
          </cell>
        </row>
        <row r="248">
          <cell r="A248" t="str">
            <v>Guaya 1/8"</v>
          </cell>
        </row>
        <row r="249">
          <cell r="A249" t="str">
            <v>Formaleta cedro macho</v>
          </cell>
        </row>
        <row r="250">
          <cell r="A250" t="str">
            <v>Flotador 3/4 plg - bronce</v>
          </cell>
        </row>
        <row r="251">
          <cell r="A251" t="str">
            <v>Flotador mecánico 1" Incluye accesorios</v>
          </cell>
        </row>
        <row r="252">
          <cell r="A252" t="str">
            <v>Falleva con portacandado</v>
          </cell>
        </row>
        <row r="253">
          <cell r="A253" t="str">
            <v xml:space="preserve">Falleva  </v>
          </cell>
        </row>
        <row r="254">
          <cell r="A254" t="str">
            <v>Formica</v>
          </cell>
        </row>
        <row r="255">
          <cell r="A255" t="str">
            <v>Guardaescoba granito  7 X 33</v>
          </cell>
        </row>
        <row r="256">
          <cell r="A256" t="str">
            <v>Guardaescoba granito pulido media caña; tipo alfa</v>
          </cell>
        </row>
        <row r="257">
          <cell r="A257" t="str">
            <v>Hidrosello Canal Amazonas</v>
          </cell>
        </row>
        <row r="258">
          <cell r="A258" t="str">
            <v>Interruptor doble</v>
          </cell>
        </row>
        <row r="259">
          <cell r="A259" t="str">
            <v xml:space="preserve">Interruptor sencillo </v>
          </cell>
        </row>
        <row r="260">
          <cell r="A260" t="str">
            <v>Interruptor Tipo industrial de 3 x 16/63 amp</v>
          </cell>
        </row>
        <row r="261">
          <cell r="A261" t="str">
            <v>Interruptor Tipo industrial de 3 x 75 amp ABB</v>
          </cell>
        </row>
        <row r="263">
          <cell r="A263" t="str">
            <v>Interruptor enchufable de 3 x 15 amp</v>
          </cell>
        </row>
        <row r="264">
          <cell r="A264" t="str">
            <v>Interruptor enchufable de 1 x 15 / 60 amp</v>
          </cell>
        </row>
        <row r="265">
          <cell r="A265" t="str">
            <v>Interruptor enchufable de 2 x 15 / 30 amp</v>
          </cell>
        </row>
        <row r="266">
          <cell r="A266" t="str">
            <v>Interruptor enchufable de 2 x 40 / 60 amp</v>
          </cell>
        </row>
        <row r="267">
          <cell r="A267" t="str">
            <v>Interruptor enchufable de 2 x 70 amp</v>
          </cell>
        </row>
        <row r="268">
          <cell r="A268" t="str">
            <v>Hebilla  Band it de 1/2"</v>
          </cell>
        </row>
        <row r="269">
          <cell r="A269" t="str">
            <v>Hierro cuadrado 9 mm</v>
          </cell>
        </row>
        <row r="270">
          <cell r="A270" t="str">
            <v>Hierro cuadrado 10,5 mm</v>
          </cell>
        </row>
        <row r="271">
          <cell r="A271" t="str">
            <v>Hierro cuadrado 12 mm</v>
          </cell>
        </row>
        <row r="272">
          <cell r="A272" t="str">
            <v>Hoja puerta triplex 0,81</v>
          </cell>
        </row>
        <row r="273">
          <cell r="A273" t="str">
            <v>Hoja puerta triplex 4mm.(2x1). Entamborada. Estructura ancho=0.10 m., espesor 4cm.</v>
          </cell>
        </row>
        <row r="274">
          <cell r="A274" t="str">
            <v>Interruptor Doble Lum.101C</v>
          </cell>
        </row>
        <row r="275">
          <cell r="A275" t="str">
            <v>Instalación Acometidad Sanitaria - Baños inc Mat.</v>
          </cell>
        </row>
        <row r="276">
          <cell r="A276" t="str">
            <v>Juego conx. Tanque</v>
          </cell>
        </row>
        <row r="277">
          <cell r="A277" t="str">
            <v>Ladrillo prensado Santa Fe</v>
          </cell>
        </row>
        <row r="278">
          <cell r="A278" t="str">
            <v>Ladrillo tolete recocido</v>
          </cell>
        </row>
        <row r="279">
          <cell r="A279" t="str">
            <v>Ladrillo tolete común</v>
          </cell>
        </row>
        <row r="280">
          <cell r="A280" t="str">
            <v>Ladrillo estructural</v>
          </cell>
        </row>
        <row r="281">
          <cell r="A281" t="str">
            <v>Ladrillo Tolete Fino</v>
          </cell>
        </row>
        <row r="282">
          <cell r="A282" t="str">
            <v>Ladrillo rejilla</v>
          </cell>
        </row>
        <row r="283">
          <cell r="A283" t="str">
            <v>Lamina Cold-Rolled Cal.16</v>
          </cell>
        </row>
        <row r="284">
          <cell r="A284" t="str">
            <v>Lamina Cold-Rolled Cal.18  1,22x2,44 m</v>
          </cell>
        </row>
        <row r="285">
          <cell r="A285" t="str">
            <v>Lamina Cold-Rolled Cal. 18 -M2</v>
          </cell>
        </row>
        <row r="286">
          <cell r="A286" t="str">
            <v>Lamina galvanizada cal.22</v>
          </cell>
        </row>
        <row r="287">
          <cell r="A287" t="str">
            <v>Lamina galvanizada cal. 18 1,22*2,44m</v>
          </cell>
        </row>
        <row r="288">
          <cell r="A288" t="str">
            <v xml:space="preserve">Lamina Metaldeck Cal 22 </v>
          </cell>
        </row>
        <row r="289">
          <cell r="A289" t="str">
            <v xml:space="preserve">Lamina Metaldeck Cal 18 </v>
          </cell>
        </row>
        <row r="290">
          <cell r="A290" t="str">
            <v>Lámpara fluorescente 2 x 32 - T 8</v>
          </cell>
        </row>
        <row r="291">
          <cell r="A291" t="str">
            <v>Lámpara fluorescente 2 x 32 tipo comercial</v>
          </cell>
        </row>
        <row r="292">
          <cell r="A292" t="str">
            <v xml:space="preserve">Lámpara Fluorescente 2 x 48" </v>
          </cell>
        </row>
        <row r="293">
          <cell r="A293" t="str">
            <v xml:space="preserve">Lámpara tipo tortuga </v>
          </cell>
        </row>
        <row r="294">
          <cell r="A294" t="str">
            <v>Lavadero de cemento 60 x 80</v>
          </cell>
        </row>
        <row r="295">
          <cell r="A295" t="str">
            <v>Lavamanos Acuacer</v>
          </cell>
        </row>
        <row r="296">
          <cell r="A296" t="str">
            <v>Lavamanos Acuacer, suministro e instalación</v>
          </cell>
        </row>
        <row r="297">
          <cell r="A297" t="str">
            <v>Lavaplatos galaxia</v>
          </cell>
        </row>
        <row r="298">
          <cell r="A298" t="str">
            <v>Llave terminal 1/2" - cromada , incluye adaptadores</v>
          </cell>
        </row>
        <row r="299">
          <cell r="A299" t="str">
            <v>Limpiador rem.PVC 760 gr</v>
          </cell>
        </row>
        <row r="300">
          <cell r="A300" t="str">
            <v>Lona Verde</v>
          </cell>
        </row>
        <row r="301">
          <cell r="A301" t="str">
            <v>Lubricante de silicona Canal y Bajante Amazonas</v>
          </cell>
        </row>
        <row r="302">
          <cell r="A302" t="str">
            <v>Mallas electrosoldadas M - 131</v>
          </cell>
        </row>
        <row r="303">
          <cell r="A303" t="str">
            <v>Meson Negro san Gil pulido</v>
          </cell>
        </row>
        <row r="304">
          <cell r="A304" t="str">
            <v>Malla Eslabonada galvanizada Cal 12 huecos de 2 x  2 plg</v>
          </cell>
        </row>
        <row r="305">
          <cell r="A305" t="str">
            <v>Malla electrosoldada D 5 x 5 mm y Separación 15 x 15 cm</v>
          </cell>
        </row>
        <row r="306">
          <cell r="A306" t="str">
            <v>Malla con vena de 2*50</v>
          </cell>
        </row>
        <row r="307">
          <cell r="A307" t="str">
            <v>Manija para ventana</v>
          </cell>
        </row>
        <row r="308">
          <cell r="A308" t="str">
            <v>Manto Asfaltico con foil de aluminio</v>
          </cell>
        </row>
        <row r="309">
          <cell r="A309" t="str">
            <v>Manto Sika felt</v>
          </cell>
        </row>
        <row r="310">
          <cell r="A310" t="str">
            <v>Emulsion asfaltica</v>
          </cell>
        </row>
        <row r="311">
          <cell r="A311" t="str">
            <v>Alumol</v>
          </cell>
        </row>
        <row r="312">
          <cell r="A312" t="str">
            <v>Marco puerta de seguridad Cal.18</v>
          </cell>
        </row>
        <row r="313">
          <cell r="A313" t="str">
            <v>Marco puerta lámina Cold rolled Cal 18</v>
          </cell>
        </row>
        <row r="314">
          <cell r="A314" t="str">
            <v>Marco ventana lámina Cold rolled Cal 18</v>
          </cell>
        </row>
        <row r="315">
          <cell r="A315" t="str">
            <v>Marco puerta lámina 1.00. Lám.Cal.18</v>
          </cell>
        </row>
        <row r="316">
          <cell r="A316" t="str">
            <v>Marco y tapa para caja de inspección de  0,30 x 0,30 mts</v>
          </cell>
        </row>
        <row r="317">
          <cell r="A317" t="str">
            <v>Marco y tapa para cámara de inspección CS275</v>
          </cell>
        </row>
        <row r="318">
          <cell r="A318" t="str">
            <v>Marco y tapa para cámara de inspección CS274</v>
          </cell>
        </row>
        <row r="319">
          <cell r="A319" t="str">
            <v>Marmolina</v>
          </cell>
        </row>
        <row r="320">
          <cell r="A320" t="str">
            <v>Medidor monofásico 20 - 100 amp, 120/240 v</v>
          </cell>
        </row>
        <row r="321">
          <cell r="A321" t="str">
            <v>Micropersianas Flexalum (a=1.74 x h=1.68)</v>
          </cell>
        </row>
        <row r="322">
          <cell r="A322" t="str">
            <v>Minirack de pared 37 x 52 x 51 cerrado, switch 8 puertos 10/100.</v>
          </cell>
        </row>
        <row r="323">
          <cell r="A323" t="str">
            <v>Mortero 1:3</v>
          </cell>
        </row>
        <row r="324">
          <cell r="A324" t="str">
            <v>Mortero 1:3 impermeabilizado</v>
          </cell>
        </row>
        <row r="325">
          <cell r="A325" t="str">
            <v>Mortero 1:4</v>
          </cell>
        </row>
        <row r="326">
          <cell r="A326" t="str">
            <v>Mortero 1:4 impermeabilizado</v>
          </cell>
        </row>
        <row r="327">
          <cell r="A327" t="str">
            <v>Mortero de pega 1:4 e=1,5 cm</v>
          </cell>
        </row>
        <row r="328">
          <cell r="A328" t="str">
            <v xml:space="preserve">Mortero de relleno 1:4 </v>
          </cell>
        </row>
        <row r="329">
          <cell r="A329" t="str">
            <v>Mortero 1:5</v>
          </cell>
        </row>
        <row r="330">
          <cell r="A330" t="str">
            <v>Mortero 1:7</v>
          </cell>
        </row>
        <row r="331">
          <cell r="A331" t="str">
            <v>MUEBLES ESPECIALES EN MADERA</v>
          </cell>
        </row>
        <row r="332">
          <cell r="A332" t="str">
            <v>Muebles individuales para cubículos. Estructura en flor morado, tabla triplex 4mm., cantos en cedro. Pintulaca caoba. Sistema de apoyo de los entrepaños en madera. Sistema de cierre cerradura tipo cajonera dorada, manijas plásticas. (A=0.60; L=0.85; h=1.0</v>
          </cell>
        </row>
        <row r="333">
          <cell r="A333" t="str">
            <v>Muebles individuales para cubículos. Estructura en flor morado, tabla triplex 4mm., cantos en cedro. Pintulaca caoba. Sistema de apoyo de los entrepaños en madera. Sistema de cierre cerradura tipo cajonera dorada, manijas plásticas. (A=0.76; L=1.02; h=1.0</v>
          </cell>
        </row>
        <row r="334">
          <cell r="A334" t="str">
            <v>Niple H.G. 1/2 " x 0,10 m</v>
          </cell>
        </row>
        <row r="336">
          <cell r="A336" t="str">
            <v>Niple H.G. 1/2 " x 0,20 m</v>
          </cell>
        </row>
        <row r="337">
          <cell r="A337" t="str">
            <v>DOTACIÓN MUEBLES AULAS</v>
          </cell>
        </row>
        <row r="338">
          <cell r="A338" t="str">
            <v>Una (1) mesa trapezoidal, con tres sillas según norma NTC 4731, clasifición clase 1.</v>
          </cell>
        </row>
        <row r="339">
          <cell r="A339" t="str">
            <v>Un (1) pupìtre con una (1)  silla, según norma NTC 4641, clasificación clase 3</v>
          </cell>
        </row>
        <row r="340">
          <cell r="A340" t="str">
            <v>Silla Universitaria Norma NTC 4734</v>
          </cell>
        </row>
        <row r="341">
          <cell r="A341" t="str">
            <v>Tablero blanco para escribir, con marcador de tinta seca borrable, de 2,40 x 1,20 m, Norma NTC 4726</v>
          </cell>
        </row>
        <row r="342">
          <cell r="A342" t="str">
            <v>Un (1) pupìtre con una (1)  silla, para instructores según norma NTC 4640</v>
          </cell>
        </row>
        <row r="343">
          <cell r="A343" t="str">
            <v>Un (1) pupìtre para instructores, según norma 4640</v>
          </cell>
        </row>
        <row r="344">
          <cell r="A344" t="str">
            <v>Una (1)  silla para instructores, según norma 4640</v>
          </cell>
        </row>
        <row r="345">
          <cell r="A345" t="str">
            <v>MUEBLES ESPECIALES METALICOS</v>
          </cell>
        </row>
        <row r="346">
          <cell r="A346" t="str">
            <v>Mesón acero inoxidable Cal.16. Dim.(0.60 x 0.85).</v>
          </cell>
        </row>
        <row r="347">
          <cell r="A347" t="str">
            <v>Mesón acero inoxidable Cal.16. Dim.(0.76 x 1.02).</v>
          </cell>
        </row>
        <row r="348">
          <cell r="A348" t="str">
            <v>Mesón acero inoxidable Cal.16. Dim.(1.30 x 4.15).</v>
          </cell>
        </row>
        <row r="349">
          <cell r="A349" t="str">
            <v>Mesón acero inoxidable Cal.16. Dim.(0.90 x 2.95).</v>
          </cell>
        </row>
        <row r="350">
          <cell r="A350" t="str">
            <v>Orinal Mediano institucional blanco  incluye griferia tradicional cromo Ref: 70320 o similar y accesorios</v>
          </cell>
        </row>
        <row r="351">
          <cell r="A351" t="str">
            <v>Paral de Madera 3m</v>
          </cell>
        </row>
        <row r="352">
          <cell r="A352" t="str">
            <v>Poceta Acero inoxidable Dim.(1.20 x 1.20)</v>
          </cell>
        </row>
        <row r="353">
          <cell r="A353" t="str">
            <v>Poceta Acero inoxidable Dim.(0.60 x 0.90)</v>
          </cell>
        </row>
        <row r="354">
          <cell r="A354" t="str">
            <v>Pabmeril pliego</v>
          </cell>
        </row>
        <row r="355">
          <cell r="A355" t="str">
            <v>Pegacor blanco</v>
          </cell>
        </row>
        <row r="356">
          <cell r="A356" t="str">
            <v>Percha galvanizada de 3 puestos</v>
          </cell>
        </row>
        <row r="357">
          <cell r="A357" t="str">
            <v>Percha galvanizada de 1 puesto</v>
          </cell>
        </row>
        <row r="358">
          <cell r="A358" t="str">
            <v>Perfil PAG C - 220 x 80 x 2,0 mm</v>
          </cell>
        </row>
        <row r="359">
          <cell r="A359" t="str">
            <v>Perfil PHR C - 220 x 80  2,5 mm</v>
          </cell>
        </row>
        <row r="360">
          <cell r="A360" t="str">
            <v>Perfil PHR C - 355 X 110 X 3mm</v>
          </cell>
        </row>
        <row r="361">
          <cell r="A361" t="str">
            <v>Perfil en aluminio 1/2" x 1/2"</v>
          </cell>
        </row>
        <row r="362">
          <cell r="A362" t="str">
            <v>Perfil para cubierta PHR C</v>
          </cell>
        </row>
        <row r="363">
          <cell r="A363" t="str">
            <v>Perfil PHR - PAG 160 X 60 - 1,5 MM</v>
          </cell>
        </row>
        <row r="364">
          <cell r="A364" t="str">
            <v>Perfil PHR 220x80 cal 14 2mmx6m</v>
          </cell>
        </row>
        <row r="365">
          <cell r="A365" t="str">
            <v>Perfil PHR 220x60x20 3mm</v>
          </cell>
        </row>
        <row r="366">
          <cell r="A366" t="str">
            <v>Perno 1/2" Alt.Vel..1 3/4"</v>
          </cell>
        </row>
        <row r="367">
          <cell r="A367" t="str">
            <v>Perno de expansión 3" x 3/8"</v>
          </cell>
        </row>
        <row r="368">
          <cell r="A368" t="str">
            <v>Perros de 1/8"</v>
          </cell>
        </row>
        <row r="369">
          <cell r="A369" t="str">
            <v>Piedra media zonga</v>
          </cell>
        </row>
        <row r="370">
          <cell r="A370" t="str">
            <v>Piedra Ciclopea, 4" a 15"</v>
          </cell>
        </row>
        <row r="371">
          <cell r="A371" t="str">
            <v>Pintura Koraza plastica</v>
          </cell>
        </row>
        <row r="372">
          <cell r="A372" t="str">
            <v xml:space="preserve">Pintura Wash Primer </v>
          </cell>
        </row>
        <row r="373">
          <cell r="A373" t="str">
            <v>Pirlan en bronce</v>
          </cell>
        </row>
        <row r="374">
          <cell r="A374" t="str">
            <v>Placa de identificación 2 x 1 cm</v>
          </cell>
        </row>
        <row r="375">
          <cell r="A375" t="str">
            <v>Planchón - cedro macho (.15 x .04 x 3)</v>
          </cell>
        </row>
        <row r="376">
          <cell r="A376" t="str">
            <v>Planchón ordinario 4 metros</v>
          </cell>
        </row>
        <row r="377">
          <cell r="A377" t="str">
            <v>Platina 3 x 3 x 1/4</v>
          </cell>
        </row>
        <row r="378">
          <cell r="A378" t="str">
            <v xml:space="preserve">Platina 1 x 1 x 1/4 </v>
          </cell>
        </row>
        <row r="379">
          <cell r="A379" t="str">
            <v>Platina 1/8 x 1"</v>
          </cell>
        </row>
        <row r="380">
          <cell r="A380" t="str">
            <v>Platina  1/2" X 3/16"</v>
          </cell>
        </row>
        <row r="381">
          <cell r="A381" t="str">
            <v>Platina 3/16" de 0,20 mts x 0,20 mts</v>
          </cell>
        </row>
        <row r="382">
          <cell r="A382" t="str">
            <v>Platina 3/16" de 0,06 x 0,13 mts</v>
          </cell>
        </row>
        <row r="383">
          <cell r="A383" t="str">
            <v>Platina 1 1/2 x 1/8</v>
          </cell>
        </row>
        <row r="384">
          <cell r="A384" t="str">
            <v>Plastocrete DM-IMP INTG</v>
          </cell>
        </row>
        <row r="385">
          <cell r="A385" t="str">
            <v>Polietileno Cal 6</v>
          </cell>
        </row>
        <row r="386">
          <cell r="A386" t="str">
            <v>Portacandado y Candado Negro Nº 4</v>
          </cell>
        </row>
        <row r="387">
          <cell r="A387" t="str">
            <v>Puerta Baño Minusvalidos</v>
          </cell>
        </row>
        <row r="388">
          <cell r="A388" t="str">
            <v>Puerta Baños</v>
          </cell>
        </row>
        <row r="389">
          <cell r="A389" t="str">
            <v>Puerta económica Pizano 1.00. Triplex e=4mm.</v>
          </cell>
        </row>
        <row r="390">
          <cell r="A390" t="str">
            <v>Puerta especial esclusa para Lab.Fotográfico como trampa de luz (2.00 x 1.00)</v>
          </cell>
        </row>
        <row r="391">
          <cell r="A391" t="str">
            <v xml:space="preserve">Puerta sistema constructivo PVC de 0,95 x 2,05 m  </v>
          </cell>
        </row>
        <row r="392">
          <cell r="A392" t="str">
            <v>Puerta sistema constructivo PVC de 0,62 x 1,60 m</v>
          </cell>
        </row>
        <row r="393">
          <cell r="A393" t="str">
            <v>Puerta Lámina cal 18 lisa pintura electrostatica, manija de palanca y vidrio incoloro de 4 mm</v>
          </cell>
        </row>
        <row r="394">
          <cell r="A394" t="str">
            <v xml:space="preserve">Puerta Lámina cal 18 lisa pintura electrostatica, manija de palanca </v>
          </cell>
        </row>
        <row r="395">
          <cell r="A395" t="str">
            <v>Puerta Lamina cold R cal 18 con marco, y pintura electrostatica</v>
          </cell>
        </row>
        <row r="396">
          <cell r="A396" t="str">
            <v>Puntilla con cabeza 2"</v>
          </cell>
        </row>
        <row r="397">
          <cell r="A397" t="str">
            <v>Punto Agua fría PVC</v>
          </cell>
        </row>
        <row r="398">
          <cell r="A398" t="str">
            <v>Punto desagüe PVC 3" y  4"</v>
          </cell>
        </row>
        <row r="399">
          <cell r="A399" t="str">
            <v>Punto Eléctrico</v>
          </cell>
        </row>
        <row r="400">
          <cell r="A400" t="str">
            <v>Recebo  B-200</v>
          </cell>
        </row>
        <row r="401">
          <cell r="A401" t="str">
            <v>Recebo comun</v>
          </cell>
        </row>
        <row r="402">
          <cell r="A402" t="str">
            <v>Rejilla plastica con sosco 3*2"</v>
          </cell>
        </row>
        <row r="403">
          <cell r="A403" t="str">
            <v>Remate Contramuro Lateral Superior para cubierta Cindu</v>
          </cell>
        </row>
        <row r="404">
          <cell r="A404" t="str">
            <v>Regadera corriente</v>
          </cell>
        </row>
        <row r="405">
          <cell r="A405" t="str">
            <v xml:space="preserve">Registro de cortina 1/2 R &amp; W </v>
          </cell>
        </row>
        <row r="406">
          <cell r="A406" t="str">
            <v xml:space="preserve">Registro de cortina 3/4 R &amp; W </v>
          </cell>
        </row>
        <row r="407">
          <cell r="A407" t="str">
            <v xml:space="preserve">Registro de cortina 1 R &amp; W </v>
          </cell>
        </row>
        <row r="408">
          <cell r="A408" t="str">
            <v xml:space="preserve">Registro de cortina 1 1/2 R &amp; W </v>
          </cell>
        </row>
        <row r="409">
          <cell r="A409" t="str">
            <v xml:space="preserve">Registro de cortina 1 1/4 R &amp; W </v>
          </cell>
        </row>
        <row r="410">
          <cell r="A410" t="str">
            <v xml:space="preserve">Registro de cortina 2 R &amp; W </v>
          </cell>
        </row>
        <row r="411">
          <cell r="A411" t="str">
            <v>Registro de cortina Roscado liviano  Ref. 272 A Red &amp; White 2"; incluye accesorios</v>
          </cell>
        </row>
        <row r="412">
          <cell r="A412" t="str">
            <v>Registro de cortina Roscado liviano  Ref. 272 A Red &amp; White 2"; incluye accesorios</v>
          </cell>
        </row>
        <row r="413">
          <cell r="A413" t="str">
            <v>Remate contra culata A.C.</v>
          </cell>
        </row>
        <row r="414">
          <cell r="A414" t="str">
            <v>Repisa ordinaria 3 metros</v>
          </cell>
        </row>
        <row r="415">
          <cell r="A415" t="str">
            <v>Riel metálico. Lam.Cal.14. Ancho:0.10</v>
          </cell>
        </row>
        <row r="416">
          <cell r="A416" t="str">
            <v>Roseta (Plafon)</v>
          </cell>
        </row>
        <row r="417">
          <cell r="A417" t="str">
            <v>Sanitario institucional  Infantil</v>
          </cell>
        </row>
        <row r="418">
          <cell r="A418" t="str">
            <v>Sanitario Acuacer blanco; incluye griferia grival atlantis refn 80620 y  accesorios</v>
          </cell>
        </row>
        <row r="419">
          <cell r="A419" t="str">
            <v>Sanitario Acuacer, suministro e instalación</v>
          </cell>
        </row>
        <row r="420">
          <cell r="A420" t="str">
            <v>Sellador altos solidos/7238</v>
          </cell>
        </row>
        <row r="421">
          <cell r="A421" t="str">
            <v>Sika-1 Imp.Integral</v>
          </cell>
        </row>
        <row r="422">
          <cell r="A422" t="str">
            <v>Silicona liquida 300 ML</v>
          </cell>
        </row>
        <row r="423">
          <cell r="A423" t="str">
            <v>Silla madera tipo cajero (h=0.7 D=0.3)</v>
          </cell>
        </row>
        <row r="424">
          <cell r="A424" t="str">
            <v xml:space="preserve">Silla estudiantil individual con brazo </v>
          </cell>
        </row>
        <row r="425">
          <cell r="A425" t="str">
            <v>Sistema corredizo metálico</v>
          </cell>
        </row>
        <row r="426">
          <cell r="A426" t="str">
            <v>Soldadura elect.004-3/23"</v>
          </cell>
        </row>
        <row r="427">
          <cell r="A427" t="str">
            <v>Soldadura de estaño P/Cobre</v>
          </cell>
        </row>
        <row r="428">
          <cell r="A428" t="str">
            <v>Soldadura PVC liquida 1/4</v>
          </cell>
        </row>
        <row r="429">
          <cell r="A429" t="str">
            <v>Soporte Canal Amazonas</v>
          </cell>
        </row>
        <row r="430">
          <cell r="A430" t="str">
            <v>Soporte de bajante Amazonas</v>
          </cell>
        </row>
        <row r="431">
          <cell r="A431" t="str">
            <v>Subcontrato eléctrico</v>
          </cell>
        </row>
        <row r="432">
          <cell r="A432" t="str">
            <v>Tabla burra ordinario 0,30 - 3 mts</v>
          </cell>
        </row>
        <row r="433">
          <cell r="A433" t="str">
            <v>Tabla burra C Macho 0,28 - 3 mts</v>
          </cell>
        </row>
        <row r="434">
          <cell r="A434" t="str">
            <v>Tabla chapa-ordinario 0,10 - 3 mts</v>
          </cell>
        </row>
        <row r="435">
          <cell r="A435" t="str">
            <v>Tabla chapa-ordinario 0,30 - 3 mts</v>
          </cell>
        </row>
        <row r="436">
          <cell r="A436" t="str">
            <v>Tablero acrílico (a=3.00 x h=1.20)</v>
          </cell>
        </row>
        <row r="437">
          <cell r="A437" t="str">
            <v>Tablero TBP - 8B con puerta y chapa plástica; para 8 cirucitos</v>
          </cell>
        </row>
        <row r="438">
          <cell r="A438" t="str">
            <v>Tablero TBP 12B  con puerta y chapas plastica de 12 Circuitos</v>
          </cell>
        </row>
        <row r="439">
          <cell r="A439" t="str">
            <v>Tablero TBP 16B con puerta y chapas plástico de 16 circuitos</v>
          </cell>
        </row>
        <row r="440">
          <cell r="A440" t="str">
            <v>Tablero 18 Circuitos con espacio para totalizador</v>
          </cell>
        </row>
        <row r="441">
          <cell r="A441" t="str">
            <v>Tablero 30 Circuitos con espacio para totalizador de 3x100A.</v>
          </cell>
        </row>
        <row r="442">
          <cell r="A442" t="str">
            <v xml:space="preserve">Tablero bifasico TBC 24 circuitos </v>
          </cell>
        </row>
        <row r="443">
          <cell r="A443" t="str">
            <v>Tablero en madera entamborada</v>
          </cell>
        </row>
        <row r="444">
          <cell r="A444" t="str">
            <v>Tablex 25mm</v>
          </cell>
        </row>
        <row r="445">
          <cell r="A445" t="str">
            <v>Tableta Alfa 30x30 granito blanco huila</v>
          </cell>
        </row>
        <row r="446">
          <cell r="A446" t="str">
            <v>Tableta Alfa lisa 25x7</v>
          </cell>
        </row>
        <row r="447">
          <cell r="A447" t="str">
            <v>Tableta etrusca</v>
          </cell>
        </row>
        <row r="448">
          <cell r="A448" t="str">
            <v>Tableta 1/4 26 gres con naris gradas</v>
          </cell>
        </row>
        <row r="449">
          <cell r="A449" t="str">
            <v>Tableta gres cuarto 26</v>
          </cell>
        </row>
        <row r="450">
          <cell r="A450" t="str">
            <v>Tablon 30x30 Rustico</v>
          </cell>
        </row>
        <row r="451">
          <cell r="A451" t="str">
            <v>Taco terminal UNIP,HQP 30A</v>
          </cell>
        </row>
        <row r="452">
          <cell r="A452" t="str">
            <v>Tanque plástico 500 lts</v>
          </cell>
        </row>
        <row r="453">
          <cell r="A453" t="str">
            <v>Tanque plástico 1000 lts</v>
          </cell>
        </row>
        <row r="454">
          <cell r="A454" t="str">
            <v>Tapon PVC-P 1/2"</v>
          </cell>
        </row>
        <row r="455">
          <cell r="A455" t="str">
            <v>Tapon PVC 4" - Prueba</v>
          </cell>
        </row>
        <row r="456">
          <cell r="A456" t="str">
            <v>Tapon PVC 4" roscado</v>
          </cell>
        </row>
        <row r="457">
          <cell r="A457" t="str">
            <v>Tapon PVC 2" - Prueba</v>
          </cell>
        </row>
        <row r="458">
          <cell r="A458" t="str">
            <v>Tapa Int Izquierda Canal Amazonas</v>
          </cell>
        </row>
        <row r="459">
          <cell r="A459" t="str">
            <v>Tapa Int Derecha Canal Amazonas</v>
          </cell>
        </row>
        <row r="460">
          <cell r="A460" t="str">
            <v>Tapa troquel.Metal.2 Orif.</v>
          </cell>
        </row>
        <row r="461">
          <cell r="A461" t="str">
            <v>Tapaporos Nogal</v>
          </cell>
        </row>
        <row r="462">
          <cell r="A462" t="str">
            <v xml:space="preserve">Tensor para cable antifraude </v>
          </cell>
        </row>
        <row r="463">
          <cell r="A463" t="str">
            <v xml:space="preserve">Teflon </v>
          </cell>
        </row>
        <row r="464">
          <cell r="A464" t="str">
            <v>Tee 1/2" PVC - Presión</v>
          </cell>
        </row>
        <row r="465">
          <cell r="A465" t="str">
            <v>Tee 3/4"    PVC - Presión</v>
          </cell>
        </row>
        <row r="466">
          <cell r="A466" t="str">
            <v>Tee PVC-P 3/4" x 1/2"</v>
          </cell>
        </row>
        <row r="467">
          <cell r="A467" t="str">
            <v>Tee 1" PVC - Presión</v>
          </cell>
        </row>
        <row r="468">
          <cell r="A468" t="str">
            <v>Tee 1 1/4 PVC - Presión</v>
          </cell>
        </row>
        <row r="469">
          <cell r="A469" t="str">
            <v>Tee Sencilla 2" Sanitaria</v>
          </cell>
        </row>
        <row r="470">
          <cell r="A470" t="str">
            <v>Tee Sencilla 4" Sanitaria</v>
          </cell>
        </row>
        <row r="471">
          <cell r="A471" t="str">
            <v>Teja de asbesto cemento No.4</v>
          </cell>
        </row>
        <row r="472">
          <cell r="A472" t="str">
            <v>Teja de asbesto cemento No.6</v>
          </cell>
        </row>
        <row r="473">
          <cell r="A473" t="str">
            <v>Teja de asbesto cemento No.8</v>
          </cell>
        </row>
        <row r="474">
          <cell r="A474" t="str">
            <v>Teja sandwich de corpacero o similar</v>
          </cell>
        </row>
        <row r="475">
          <cell r="A475" t="str">
            <v>Teja  Cindu incl. Ganchos de fijación</v>
          </cell>
        </row>
        <row r="476">
          <cell r="A476" t="str">
            <v>Terminal PVC 1/2</v>
          </cell>
        </row>
        <row r="477">
          <cell r="A477" t="str">
            <v>Terminal PVC 3/4</v>
          </cell>
        </row>
        <row r="478">
          <cell r="A478" t="str">
            <v>Tierra negra fertilizada</v>
          </cell>
        </row>
        <row r="479">
          <cell r="A479" t="str">
            <v>Tintilla</v>
          </cell>
        </row>
        <row r="480">
          <cell r="A480" t="str">
            <v>Toma de T.V. para cable coaxial</v>
          </cell>
        </row>
        <row r="481">
          <cell r="A481" t="str">
            <v>Toma doble tipo hospitalaria P.T.</v>
          </cell>
        </row>
        <row r="482">
          <cell r="A482" t="str">
            <v xml:space="preserve">Toma eléctrica Regulada doble P.T. </v>
          </cell>
        </row>
        <row r="483">
          <cell r="A483" t="str">
            <v xml:space="preserve">Toma eléctrica doble P.T. </v>
          </cell>
        </row>
        <row r="484">
          <cell r="A484" t="str">
            <v>Toma Doble GFCI</v>
          </cell>
        </row>
        <row r="485">
          <cell r="A485" t="str">
            <v>Toma eléctrica doble 20A pata trabada</v>
          </cell>
        </row>
        <row r="486">
          <cell r="A486" t="str">
            <v>Toma telefónica</v>
          </cell>
        </row>
        <row r="487">
          <cell r="A487" t="str">
            <v>Tornillo autoperforante fijador de correa</v>
          </cell>
        </row>
        <row r="488">
          <cell r="A488" t="str">
            <v>Tornillo goloso 1/8 x 1 1/4</v>
          </cell>
        </row>
        <row r="489">
          <cell r="A489" t="str">
            <v>Tornillo lámina D=3/8"</v>
          </cell>
        </row>
        <row r="490">
          <cell r="A490" t="str">
            <v>Remates accesorios y fijaciones</v>
          </cell>
        </row>
        <row r="491">
          <cell r="A491" t="str">
            <v>Tornillo Inoxidable Canal y Bajante Amazonas</v>
          </cell>
        </row>
        <row r="492">
          <cell r="A492" t="str">
            <v>Tornillo expansivo AH - 1614 5/16 x 3 "</v>
          </cell>
        </row>
        <row r="493">
          <cell r="A493" t="str">
            <v>Tornillo expansivo HLC 10x80/48</v>
          </cell>
        </row>
        <row r="494">
          <cell r="A494" t="str">
            <v>Totalizador 3 x 100 A</v>
          </cell>
        </row>
        <row r="495">
          <cell r="A495" t="str">
            <v>Triturado de máquina</v>
          </cell>
        </row>
        <row r="496">
          <cell r="A496" t="str">
            <v>Tubo Galvanizado de 1/2 SCH 40</v>
          </cell>
        </row>
        <row r="497">
          <cell r="A497" t="str">
            <v>Tubo Galvanizado de 3/8 SCH 40</v>
          </cell>
        </row>
        <row r="498">
          <cell r="A498" t="str">
            <v>Tubo Galvanizado de 1"</v>
          </cell>
        </row>
        <row r="499">
          <cell r="A499" t="str">
            <v>Tubo Galvanizado de 1 1/4"</v>
          </cell>
        </row>
        <row r="500">
          <cell r="A500" t="str">
            <v>Tubo Galvanizado de 1 1/2"</v>
          </cell>
        </row>
        <row r="501">
          <cell r="A501" t="str">
            <v>Tubo acero rectangular 38x78mm</v>
          </cell>
        </row>
        <row r="502">
          <cell r="A502" t="str">
            <v>Tubo acero rectangular 30x44mm</v>
          </cell>
        </row>
        <row r="503">
          <cell r="A503" t="str">
            <v>Tubo acero rectangular 4" x 2"</v>
          </cell>
        </row>
        <row r="504">
          <cell r="A504" t="str">
            <v>Tubo metalico cuadrado 2"</v>
          </cell>
        </row>
        <row r="505">
          <cell r="A505" t="str">
            <v>Tubo metalico de 1/2"</v>
          </cell>
        </row>
        <row r="506">
          <cell r="A506" t="str">
            <v>Tubo Acero redondo 1"</v>
          </cell>
        </row>
        <row r="507">
          <cell r="A507" t="str">
            <v>Curva galvanizada de 1 1/4"</v>
          </cell>
        </row>
        <row r="508">
          <cell r="A508" t="str">
            <v>Curva galvanizada de 1 1/2"</v>
          </cell>
        </row>
        <row r="509">
          <cell r="A509" t="str">
            <v>Capacete de 1 1/4"</v>
          </cell>
        </row>
        <row r="510">
          <cell r="A510" t="str">
            <v>Capacete de 1 1/2"</v>
          </cell>
        </row>
        <row r="511">
          <cell r="A511" t="str">
            <v>Juego de boquilla y contratuerca de 1 1/4"</v>
          </cell>
        </row>
        <row r="512">
          <cell r="A512" t="str">
            <v>Tubo Conduit 3/4"</v>
          </cell>
        </row>
        <row r="513">
          <cell r="A513" t="str">
            <v>Tubo Conduit  1/2"</v>
          </cell>
        </row>
        <row r="514">
          <cell r="A514" t="str">
            <v>Tubo Conduit PVC de 1/2"</v>
          </cell>
        </row>
        <row r="515">
          <cell r="A515" t="str">
            <v>Tubo Conduit PVC de 1"</v>
          </cell>
        </row>
        <row r="516">
          <cell r="A516" t="str">
            <v>Tubo Conduit PVC de 1 1/2"</v>
          </cell>
        </row>
        <row r="517">
          <cell r="A517" t="str">
            <v>Tubo Conduit PVC de 1 1/4</v>
          </cell>
        </row>
        <row r="518">
          <cell r="A518" t="str">
            <v>Tubo Conduit PVC de 3/4"</v>
          </cell>
        </row>
        <row r="519">
          <cell r="A519" t="str">
            <v>Tubo Galvanizado  de 3/4"</v>
          </cell>
        </row>
        <row r="520">
          <cell r="A520" t="str">
            <v>Tubo de concreto 8"</v>
          </cell>
        </row>
        <row r="521">
          <cell r="A521" t="str">
            <v>Tubo pres/21 PVC 2½"</v>
          </cell>
        </row>
        <row r="522">
          <cell r="A522" t="str">
            <v>Tubo pres/21 PVC 2"</v>
          </cell>
        </row>
        <row r="523">
          <cell r="A523" t="str">
            <v>Tubo pres/21 PVC 1 1/2"</v>
          </cell>
        </row>
        <row r="524">
          <cell r="A524" t="str">
            <v>Tubo pres/21 PVC 1 1/4</v>
          </cell>
        </row>
        <row r="525">
          <cell r="A525" t="str">
            <v>Tubo pres/11 PVC 3/4"</v>
          </cell>
        </row>
        <row r="526">
          <cell r="A526" t="str">
            <v>Tubo pres/13,5 PVC 1"</v>
          </cell>
        </row>
        <row r="527">
          <cell r="A527" t="str">
            <v>Tubo pres/9 PVC 1/2"</v>
          </cell>
        </row>
        <row r="528">
          <cell r="A528" t="str">
            <v>Tubo PVC de 2" Lluvias</v>
          </cell>
        </row>
        <row r="529">
          <cell r="A529" t="str">
            <v>Tubo PVC de 3" Lluvias</v>
          </cell>
        </row>
        <row r="530">
          <cell r="A530" t="str">
            <v>Tubo PVC de 4" lluvias</v>
          </cell>
        </row>
        <row r="531">
          <cell r="A531" t="str">
            <v>Tubo PVC de 4" Filtro</v>
          </cell>
        </row>
        <row r="532">
          <cell r="A532" t="str">
            <v>Tubo PVC de 6" Sanitaria</v>
          </cell>
        </row>
        <row r="533">
          <cell r="A533" t="str">
            <v>Tubo PVC de 4" Sanitaria</v>
          </cell>
        </row>
        <row r="534">
          <cell r="A534" t="str">
            <v>Tubo PVC de 4" Sanitaria flexible</v>
          </cell>
        </row>
        <row r="535">
          <cell r="A535" t="str">
            <v>Tubo PVC de 3" Sanitaria</v>
          </cell>
        </row>
        <row r="536">
          <cell r="A536" t="str">
            <v>Tubo PVC de 2" Sanitaria</v>
          </cell>
        </row>
        <row r="537">
          <cell r="A537" t="str">
            <v>Tuberia A.N. 3 plg 2,3 mm</v>
          </cell>
        </row>
        <row r="538">
          <cell r="A538" t="str">
            <v>Tuberia A.N. 2 plg 2mm</v>
          </cell>
        </row>
        <row r="539">
          <cell r="A539" t="str">
            <v>Tubo A.N. 1 1/2 plg, 2 mm</v>
          </cell>
        </row>
        <row r="540">
          <cell r="A540" t="str">
            <v>Tubo A.N. 1 plg, 2 mm</v>
          </cell>
        </row>
        <row r="541">
          <cell r="A541" t="str">
            <v>Tuberia A.N. Ø1 1/2"</v>
          </cell>
        </row>
        <row r="542">
          <cell r="A542" t="str">
            <v>Tubo Novafort de 4"</v>
          </cell>
        </row>
        <row r="543">
          <cell r="A543" t="str">
            <v>Tubo Novafort de 10"</v>
          </cell>
        </row>
        <row r="544">
          <cell r="A544" t="str">
            <v>Tubo Novafort de 12"</v>
          </cell>
        </row>
        <row r="545">
          <cell r="A545" t="str">
            <v>Tuberia Galvanizada 1 1/2" 2,5 mm Cal 12</v>
          </cell>
        </row>
        <row r="546">
          <cell r="A546" t="str">
            <v>Unión PVC-S 4 plg</v>
          </cell>
        </row>
        <row r="547">
          <cell r="A547" t="str">
            <v>Unión PVC-S 3 plg</v>
          </cell>
        </row>
        <row r="548">
          <cell r="A548" t="str">
            <v>Unión PVC-S 2 plg</v>
          </cell>
        </row>
        <row r="549">
          <cell r="A549" t="str">
            <v>Unión PVC-P 1/2 plg</v>
          </cell>
        </row>
        <row r="550">
          <cell r="A550" t="str">
            <v>Unión PVC-P 1 plg</v>
          </cell>
        </row>
        <row r="551">
          <cell r="A551" t="str">
            <v>Unión PVC-P 1 1/4"</v>
          </cell>
        </row>
        <row r="552">
          <cell r="A552" t="str">
            <v>Unión PVC-P 1 1/2"</v>
          </cell>
        </row>
        <row r="553">
          <cell r="A553" t="str">
            <v>Unión PVC-P 2 plg</v>
          </cell>
        </row>
        <row r="554">
          <cell r="A554" t="str">
            <v>Unión Conduit PVC 1/2"</v>
          </cell>
        </row>
        <row r="555">
          <cell r="A555" t="str">
            <v>Unión Canal amazonas</v>
          </cell>
        </row>
        <row r="556">
          <cell r="A556" t="str">
            <v>Unión canal a bajante Amazonas</v>
          </cell>
        </row>
        <row r="557">
          <cell r="A557" t="str">
            <v>Unión de Bajante Amazonas</v>
          </cell>
        </row>
        <row r="558">
          <cell r="A558" t="str">
            <v>Union PVC 3/4</v>
          </cell>
        </row>
        <row r="559">
          <cell r="A559" t="str">
            <v>Vara de clavo</v>
          </cell>
        </row>
        <row r="560">
          <cell r="A560" t="str">
            <v>Varilla Coper Well 5/8" x 8'</v>
          </cell>
        </row>
        <row r="561">
          <cell r="A561" t="str">
            <v>Varilla de 5/8"</v>
          </cell>
        </row>
        <row r="562">
          <cell r="A562" t="str">
            <v>Varilla de 10.5 cm.- 60.000</v>
          </cell>
        </row>
        <row r="563">
          <cell r="A563" t="str">
            <v>Varilla lisa de 1/2"</v>
          </cell>
        </row>
        <row r="564">
          <cell r="A564" t="str">
            <v>Varilla cuadrada de 1/2"</v>
          </cell>
        </row>
        <row r="565">
          <cell r="A565" t="str">
            <v>Ventana  fija .alum.Cal.18. Negra con vidrio templado 6mm</v>
          </cell>
        </row>
        <row r="566">
          <cell r="A566" t="str">
            <v>Ventana corrediza proyec.alum.Cal.18. Negra</v>
          </cell>
        </row>
        <row r="567">
          <cell r="A567" t="str">
            <v>Vidrio incoloro de 4mm pulido</v>
          </cell>
        </row>
        <row r="568">
          <cell r="A568" t="str">
            <v>Vidrio Templado de 6mm</v>
          </cell>
        </row>
        <row r="569">
          <cell r="A569" t="str">
            <v>Vidrio Templado de 10 mm con perfor.</v>
          </cell>
        </row>
        <row r="570">
          <cell r="A570" t="str">
            <v>Vinilo Color Tipo I</v>
          </cell>
        </row>
        <row r="571">
          <cell r="A571" t="str">
            <v>Ventana Aluminio Anodiado Satinada color natural con vidrio templado 6mm</v>
          </cell>
        </row>
        <row r="572">
          <cell r="A572" t="str">
            <v>Wing Aluminio</v>
          </cell>
        </row>
        <row r="573">
          <cell r="A573" t="str">
            <v>Xipex concentrado -Gris</v>
          </cell>
        </row>
        <row r="574">
          <cell r="A574" t="str">
            <v>Xipex Admix C-2000</v>
          </cell>
        </row>
        <row r="575">
          <cell r="A575" t="str">
            <v>Yee sencilla 4"</v>
          </cell>
        </row>
        <row r="576">
          <cell r="A576" t="str">
            <v>Zuncho de cinta band it de 1/2"</v>
          </cell>
        </row>
        <row r="577">
          <cell r="A577" t="str">
            <v>REGISTRO ANTIFRAUDE DE 1/2"</v>
          </cell>
        </row>
        <row r="578">
          <cell r="A578" t="str">
            <v>ELECTROBOMBA DE 1/2HP BARNES - SOLA</v>
          </cell>
        </row>
        <row r="579">
          <cell r="A579" t="str">
            <v>CONCRETO 4000 PSI</v>
          </cell>
        </row>
        <row r="580">
          <cell r="A580" t="str">
            <v>GRAFIL 4 MM</v>
          </cell>
        </row>
        <row r="581">
          <cell r="A581" t="str">
            <v>VALLA INFORMATIVA</v>
          </cell>
        </row>
        <row r="582">
          <cell r="A582" t="str">
            <v>CONCRETO 3500 PSI</v>
          </cell>
        </row>
      </sheetData>
      <sheetData sheetId="13"/>
      <sheetData sheetId="14"/>
      <sheetData sheetId="15"/>
      <sheetData sheetId="16"/>
      <sheetData sheetId="17"/>
      <sheetData sheetId="18">
        <row r="53">
          <cell r="I53">
            <v>276775</v>
          </cell>
        </row>
      </sheetData>
      <sheetData sheetId="19"/>
      <sheetData sheetId="20"/>
      <sheetData sheetId="21"/>
      <sheetData sheetId="22">
        <row r="53">
          <cell r="I53">
            <v>2816</v>
          </cell>
        </row>
      </sheetData>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sheetData sheetId="157"/>
      <sheetData sheetId="158"/>
      <sheetData sheetId="159"/>
      <sheetData sheetId="160"/>
      <sheetData sheetId="161"/>
      <sheetData sheetId="162"/>
      <sheetData sheetId="163"/>
      <sheetData sheetId="164"/>
      <sheetData sheetId="165"/>
      <sheetData sheetId="166"/>
      <sheetData sheetId="167"/>
      <sheetData sheetId="168"/>
      <sheetData sheetId="169"/>
      <sheetData sheetId="170"/>
      <sheetData sheetId="171"/>
      <sheetData sheetId="172"/>
      <sheetData sheetId="173"/>
      <sheetData sheetId="174"/>
      <sheetData sheetId="175"/>
      <sheetData sheetId="176"/>
      <sheetData sheetId="177"/>
      <sheetData sheetId="178"/>
      <sheetData sheetId="179"/>
      <sheetData sheetId="180"/>
      <sheetData sheetId="181"/>
      <sheetData sheetId="182"/>
      <sheetData sheetId="183"/>
      <sheetData sheetId="184"/>
      <sheetData sheetId="185"/>
      <sheetData sheetId="186"/>
      <sheetData sheetId="187"/>
      <sheetData sheetId="188"/>
      <sheetData sheetId="189"/>
      <sheetData sheetId="190"/>
      <sheetData sheetId="191"/>
      <sheetData sheetId="192"/>
      <sheetData sheetId="193"/>
      <sheetData sheetId="194"/>
      <sheetData sheetId="195"/>
      <sheetData sheetId="196"/>
      <sheetData sheetId="197"/>
      <sheetData sheetId="198"/>
      <sheetData sheetId="199"/>
      <sheetData sheetId="200"/>
      <sheetData sheetId="201"/>
      <sheetData sheetId="202"/>
      <sheetData sheetId="203"/>
      <sheetData sheetId="204"/>
      <sheetData sheetId="205"/>
      <sheetData sheetId="206"/>
      <sheetData sheetId="207"/>
      <sheetData sheetId="208"/>
      <sheetData sheetId="209"/>
      <sheetData sheetId="210"/>
      <sheetData sheetId="211"/>
      <sheetData sheetId="212"/>
      <sheetData sheetId="213"/>
      <sheetData sheetId="214"/>
      <sheetData sheetId="215"/>
      <sheetData sheetId="216"/>
      <sheetData sheetId="217"/>
      <sheetData sheetId="218"/>
      <sheetData sheetId="219"/>
      <sheetData sheetId="220"/>
      <sheetData sheetId="221"/>
      <sheetData sheetId="222"/>
      <sheetData sheetId="223"/>
      <sheetData sheetId="224"/>
      <sheetData sheetId="225"/>
      <sheetData sheetId="226"/>
      <sheetData sheetId="227"/>
      <sheetData sheetId="228"/>
      <sheetData sheetId="229"/>
      <sheetData sheetId="230"/>
      <sheetData sheetId="231"/>
      <sheetData sheetId="232"/>
      <sheetData sheetId="233"/>
      <sheetData sheetId="234"/>
      <sheetData sheetId="235"/>
      <sheetData sheetId="236"/>
      <sheetData sheetId="237"/>
      <sheetData sheetId="238"/>
      <sheetData sheetId="239"/>
      <sheetData sheetId="240"/>
      <sheetData sheetId="241"/>
      <sheetData sheetId="242"/>
      <sheetData sheetId="243"/>
      <sheetData sheetId="244"/>
      <sheetData sheetId="245"/>
      <sheetData sheetId="246"/>
      <sheetData sheetId="247"/>
      <sheetData sheetId="248"/>
      <sheetData sheetId="249"/>
      <sheetData sheetId="250"/>
      <sheetData sheetId="251"/>
      <sheetData sheetId="252"/>
      <sheetData sheetId="253"/>
      <sheetData sheetId="254"/>
      <sheetData sheetId="255"/>
      <sheetData sheetId="256"/>
      <sheetData sheetId="257"/>
      <sheetData sheetId="258"/>
      <sheetData sheetId="259"/>
      <sheetData sheetId="260"/>
      <sheetData sheetId="261"/>
      <sheetData sheetId="262"/>
      <sheetData sheetId="263"/>
      <sheetData sheetId="264"/>
      <sheetData sheetId="265"/>
      <sheetData sheetId="266"/>
      <sheetData sheetId="267"/>
      <sheetData sheetId="268"/>
      <sheetData sheetId="269"/>
      <sheetData sheetId="270"/>
      <sheetData sheetId="271"/>
      <sheetData sheetId="272"/>
      <sheetData sheetId="273"/>
      <sheetData sheetId="274"/>
      <sheetData sheetId="275"/>
      <sheetData sheetId="276"/>
      <sheetData sheetId="277"/>
      <sheetData sheetId="278"/>
      <sheetData sheetId="279"/>
      <sheetData sheetId="280"/>
      <sheetData sheetId="281"/>
      <sheetData sheetId="282"/>
      <sheetData sheetId="283"/>
      <sheetData sheetId="284"/>
      <sheetData sheetId="285"/>
      <sheetData sheetId="286"/>
      <sheetData sheetId="287"/>
      <sheetData sheetId="288"/>
      <sheetData sheetId="289"/>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33"/>
      <sheetName val="A34"/>
      <sheetName val="A35"/>
      <sheetName val="A36"/>
      <sheetName val="A37"/>
      <sheetName val="A38"/>
      <sheetName val="A39"/>
      <sheetName val="A40"/>
      <sheetName val="A41"/>
      <sheetName val="A42"/>
      <sheetName val="A43"/>
      <sheetName val="A44"/>
      <sheetName val="A45"/>
      <sheetName val="A46"/>
      <sheetName val="A47"/>
      <sheetName val="C21"/>
      <sheetName val="C22"/>
      <sheetName val="C23"/>
      <sheetName val="C24"/>
      <sheetName val="C25"/>
      <sheetName val="C26"/>
      <sheetName val="C27"/>
      <sheetName val="C28"/>
      <sheetName val="C29"/>
      <sheetName val="C30"/>
      <sheetName val="C31"/>
      <sheetName val="C32"/>
      <sheetName val="D21"/>
      <sheetName val="D22"/>
      <sheetName val="D23"/>
      <sheetName val="D24"/>
      <sheetName val="D25"/>
      <sheetName val="D26"/>
      <sheetName val="D27"/>
      <sheetName val="D28"/>
      <sheetName val="D29"/>
      <sheetName val="D30"/>
      <sheetName val="D31"/>
      <sheetName val="E21"/>
      <sheetName val="E22"/>
      <sheetName val="E23"/>
      <sheetName val="E24"/>
      <sheetName val="E25"/>
      <sheetName val="ACTA DE MODIFICACION"/>
      <sheetName val="E26"/>
      <sheetName val="E27"/>
      <sheetName val="E28"/>
      <sheetName val="E29"/>
      <sheetName val="E30"/>
      <sheetName val="E3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ow r="344">
          <cell r="G344">
            <v>16814069524</v>
          </cell>
        </row>
      </sheetData>
      <sheetData sheetId="44" refreshError="1"/>
      <sheetData sheetId="45" refreshError="1"/>
      <sheetData sheetId="46" refreshError="1"/>
      <sheetData sheetId="47" refreshError="1"/>
      <sheetData sheetId="48" refreshError="1"/>
      <sheetData sheetId="49"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CCIDENTES DE 1995 - 1996"/>
      <sheetName val="\a  aaInformación GRUPO 4\A MIn"/>
      <sheetName val="#¡REF"/>
      <sheetName val="Informacion"/>
      <sheetName val="INDICMICROEMP"/>
      <sheetName val="ACTA DE MODIFICACION  (2)"/>
      <sheetName val="Hoja1"/>
      <sheetName val="AMC"/>
      <sheetName val="Basico"/>
      <sheetName val="Iva"/>
      <sheetName val="Total"/>
      <sheetName val="amc_acta"/>
      <sheetName val="amc_bas"/>
      <sheetName val="amc_iva"/>
      <sheetName val="amc_total"/>
      <sheetName val="amc_anticip"/>
      <sheetName val="CONT_ADI"/>
      <sheetName val="aCCIDENTES%20DE%201995%20-%2019"/>
      <sheetName val="Datos"/>
      <sheetName val="aCCIDENTES DE 1995 - 1996.xls"/>
      <sheetName val="items"/>
      <sheetName val="MATERIALES"/>
      <sheetName val="Datos Básicos"/>
      <sheetName val="SALARIOS"/>
      <sheetName val="SUB APU"/>
      <sheetName val="Informe"/>
      <sheetName val="Seguim-16"/>
      <sheetName val="INV"/>
      <sheetName val="AASHTO"/>
      <sheetName val="PESOS"/>
      <sheetName val="otros"/>
      <sheetName val="PRESUPUESTO"/>
      <sheetName val="Formulario N° 4"/>
      <sheetName val="EQUIPO"/>
      <sheetName val="Base Muestras"/>
      <sheetName val="[aCCIDENTES DE 1995 - 1996.xls]"/>
      <sheetName val="Res-Accide-10"/>
      <sheetName val="MURO PR25+221-235"/>
      <sheetName val="MURO PR25+261-267"/>
      <sheetName val="MURO PR25+267-273"/>
      <sheetName val="MURO PR25+273-277"/>
      <sheetName val="MURO PR25+407,20-409,90"/>
      <sheetName val="MURO PR25+409,90-416,40"/>
      <sheetName val="MURO PR25+435-447"/>
      <sheetName val="MURO PR25+557,5-572.56I"/>
      <sheetName val="MURO PR25+572.56-576.56I"/>
      <sheetName val="MURO PR25+565-571D"/>
      <sheetName val="MURO PR25+587.5-596.5I"/>
      <sheetName val="MURO PR25+600-607,1I"/>
      <sheetName val="MURO PR25+607,1-614,1"/>
      <sheetName val="MURO PR25+725-734D"/>
      <sheetName val="MURO PR25+786-792,4D"/>
      <sheetName val="MURO PR25+980D"/>
      <sheetName val="MURO PR25+019,5-PR26+026,8D"/>
      <sheetName val="MURO PR26+026,8-032,7D"/>
      <sheetName val="MURO PR26+032,7-038,7D"/>
      <sheetName val="MURO 4  PR26+038,7-045.9D"/>
      <sheetName val="MURO PR26+059,6-066,4D"/>
      <sheetName val="MURO PR26+132,5-143,4D"/>
      <sheetName val="MURO PR26+159,25-169,38D"/>
      <sheetName val="PR26+290"/>
      <sheetName val="PR26+580-592"/>
      <sheetName val="PR26+844-850"/>
      <sheetName val="PR26+850-856"/>
      <sheetName val="PR26+856-862"/>
      <sheetName val="MURO PR26+870-874"/>
      <sheetName val="MURO PR26+874,3-882,3"/>
      <sheetName val="MURO PR27+128,6-133,33"/>
      <sheetName val="MURO PR27+133,33-139,3D"/>
      <sheetName val="MURO PR27+281.9-287.9"/>
      <sheetName val="MURO PR27+344-352,1"/>
      <sheetName val="MURO PR27+352,1-358,2"/>
      <sheetName val="MURO PR27+358,2-364"/>
      <sheetName val="MURO PR27+364-370"/>
      <sheetName val="MURO PR27+360-374D"/>
      <sheetName val="MURO PR27+388-394I"/>
      <sheetName val="MURO PR27+394-400I "/>
      <sheetName val="MURO PR27+397-404D"/>
      <sheetName val="MURO PR27+457-463D "/>
      <sheetName val="MURO PR27+480,20-488,95D "/>
      <sheetName val="MURO PR27+785-793,6"/>
      <sheetName val="MURO PR27+796,10,800D"/>
      <sheetName val="MURO PR27+819.8-829.95I"/>
      <sheetName val="MURO PR27+820-840D"/>
      <sheetName val="MURO PR27+852-864I"/>
      <sheetName val="MURO PR28+030-041D "/>
      <sheetName val="MURO PR28+060-066.08D"/>
      <sheetName val="MURO PR28+105-111,25D "/>
      <sheetName val="MURO PR28+111,25-115.75D "/>
      <sheetName val="MURO PR28+240-263I"/>
      <sheetName val="MURO PR28+295-300.10D"/>
      <sheetName val="MURO PR28+300.10-306.1D "/>
      <sheetName val="MURO PR28+306.10-312.1D "/>
      <sheetName val="MURO PR28+312.1-318D "/>
      <sheetName val="MURO PR28+318.1-324.1D"/>
      <sheetName val="MURO PR28+652.7-662.7D "/>
      <sheetName val="MURO PR28+662.7D-668.8D"/>
      <sheetName val="MURO PR28+886-892.4D "/>
      <sheetName val="MURO PR28+895-899.5"/>
      <sheetName val="\Users\avargase\AppData\Local\M"/>
      <sheetName val="\\Escritorio\amv 2011\a  aaInfo"/>
      <sheetName val="\Mini HP Enero 2015\Proyectos i"/>
      <sheetName val="\C\Users\avargase\AppData\Local"/>
      <sheetName val="\Volumes\USB PIOLIN\Escritorio\"/>
      <sheetName val="01"/>
      <sheetName val="Ruta 01"/>
      <sheetName val="AFECTACION 01 "/>
      <sheetName val="EJECUCION C"/>
      <sheetName val="Inf Financiera 01"/>
      <sheetName val="02"/>
      <sheetName val="RUTA 02"/>
      <sheetName val="AFECTACION 02"/>
      <sheetName val="EJECUCION C. 02"/>
      <sheetName val="INF FINANCIERA 02"/>
      <sheetName val="03"/>
      <sheetName val="RUTA 03"/>
      <sheetName val="AFECTACION 03"/>
      <sheetName val="EJECUCION C. 03"/>
      <sheetName val="INF FINANCIERA 03"/>
      <sheetName val="04"/>
      <sheetName val="RUTA 04"/>
      <sheetName val="AFECTACION 04"/>
      <sheetName val="EJECUCION C. 04"/>
      <sheetName val="INF FINANCIERA 04"/>
      <sheetName val="05"/>
      <sheetName val="RUTA 05"/>
      <sheetName val="AFECTACION 05"/>
      <sheetName val="EJECUCION C. 05"/>
      <sheetName val="INF FINANCIERA 05"/>
      <sheetName val="06"/>
      <sheetName val="RUTA 06"/>
      <sheetName val="AFECTACION 06"/>
      <sheetName val="EJECUCION C. 06"/>
      <sheetName val="INF FINANCIERA 06"/>
      <sheetName val="07"/>
      <sheetName val="RUTA 07"/>
      <sheetName val="AFECTACION 07"/>
      <sheetName val="EJECUCION C. 07"/>
      <sheetName val="INF FINANCIERA 07"/>
      <sheetName val="08"/>
      <sheetName val="RUTA 08"/>
      <sheetName val="AFECTACION 08"/>
      <sheetName val="EJECUCION C. 08"/>
      <sheetName val="INF FINANCIERA 08"/>
      <sheetName val="09"/>
      <sheetName val="RUTA 09"/>
      <sheetName val="AFECTACION 09"/>
      <sheetName val="EJECUCION C. 09"/>
      <sheetName val="INF FINANCIERA 09"/>
      <sheetName val="10"/>
      <sheetName val="RUTA 10"/>
      <sheetName val="AFECTACION 10"/>
      <sheetName val="EJECUCION C. 10"/>
      <sheetName val="INF FINANCIERA 10"/>
      <sheetName val="11"/>
      <sheetName val="RUTA 11"/>
      <sheetName val="AFECTACION 11"/>
      <sheetName val="EJECUCION C. 11"/>
      <sheetName val="INF FINANCIERA 11"/>
      <sheetName val="MINFRA-MN-IN-15-FR-13"/>
      <sheetName val="precios-básicos2002"/>
      <sheetName val="APUs"/>
      <sheetName val="aCCIDENTES_DE_1995_-_1996"/>
      <sheetName val="aCCIDENTES_DE_1995_-_1996_xls"/>
      <sheetName val="ACTA_DE_MODIFICACION__(2)"/>
      <sheetName val="aCCIDENTES_DE_1995_-_19961"/>
      <sheetName val="aCCIDENTES_DE_1995_-_1996_xls1"/>
      <sheetName val="ACTA_DE_MODIFICACION__(2)1"/>
      <sheetName val="SUB_APU"/>
      <sheetName val="Datos_Básicos"/>
      <sheetName val="aCCIDENTES_DE_1995_-_19962"/>
      <sheetName val="aCCIDENTES_DE_1995_-_1996_xls2"/>
      <sheetName val="ACTA_DE_MODIFICACION__(2)2"/>
      <sheetName val="SUB_APU1"/>
      <sheetName val="Datos_Básicos1"/>
      <sheetName val="\a__aaInformación_GRUPO_4\A_MIn"/>
      <sheetName val="\a__aaInformación_GRUPO_4\A_MI1"/>
      <sheetName val="\a__aaInformación_GRUPO_4\A_MI2"/>
      <sheetName val="\AMV _ no borrar\PRESUPUESTOS\a"/>
      <sheetName val="\I\AMV _ no borrar\PRESUPUESTOS"/>
      <sheetName val="\G\I\AMV _ no borrar\PRESUPUEST"/>
      <sheetName val="\A\a  aaInformación GRUPO 4\A M"/>
      <sheetName val="\G\A\a  aaInformación GRUPO 4\A"/>
      <sheetName val="\\Giovanni\administracion vial\"/>
      <sheetName val="\MONTO AGOTABLE 2010\a  aaInfor"/>
      <sheetName val="_a  aaInformación GRUPO 4_A MIn"/>
      <sheetName val="\I\A\a  aaInformación GRUPO 4\A"/>
      <sheetName val="\K\a  aaInformación GRUPO 4\A M"/>
      <sheetName val="\I\K\a  aaInformación GRUPO 4\A"/>
      <sheetName val="\H\a  aaInformación GRUPO 4\A M"/>
      <sheetName val="\I\H\a  aaInformación GRUPO 4\A"/>
      <sheetName val="\\INTERVIALNUBE\Documents and S"/>
      <sheetName val="Lista obra"/>
      <sheetName val="\Documents and Settings\Pedro "/>
      <sheetName val="\Users\Administrador\Desktop\AM"/>
      <sheetName val="\\Ing-her"/>
      <sheetName val="\Users\cmeza\Documents\INVIAS\D"/>
      <sheetName val="\Documents and Settings\jviteri"/>
      <sheetName val="\\Sistemas_serv1\xx\Documents a"/>
      <sheetName val="aCCIDENTES_DE_1995_-_19963"/>
      <sheetName val="aCCIDENTES_DE_1995_-_19964"/>
      <sheetName val="aCCIDENTES_DE_1995_-_19965"/>
      <sheetName val="aCCIDENTES_DE_1995_-_19966"/>
      <sheetName val="aCCIDENTES_DE_1995_-_19967"/>
      <sheetName val="aCCIDENTES_DE_1995_-_19969"/>
      <sheetName val="aCCIDENTES_DE_1995_-_19968"/>
      <sheetName val="aCCIDENTES_DE_1995_-_199610"/>
      <sheetName val="aCCIDENTES_DE_1995_-_199614"/>
      <sheetName val="aCCIDENTES_DE_1995_-_1996_xls5"/>
      <sheetName val="aCCIDENTES_DE_1995_-_1996_xls3"/>
      <sheetName val="aCCIDENTES_DE_1995_-_199611"/>
      <sheetName val="aCCIDENTES_DE_1995_-_199612"/>
      <sheetName val="aCCIDENTES_DE_1995_-_199613"/>
      <sheetName val="aCCIDENTES_DE_1995_-_1996_xls4"/>
      <sheetName val="aCCIDENTES_DE_1995_-_199615"/>
      <sheetName val="aCCIDENTES_DE_1995_-_199616"/>
      <sheetName val="aCCIDENTES_DE_1995_-_199617"/>
      <sheetName val="aCCIDENTES_DE_1995_-_199618"/>
      <sheetName val="aCCIDENTES_DE_1995_-_1996_xls6"/>
      <sheetName val="aCCIDENTES_DE_1995_-_199619"/>
      <sheetName val="aCCIDENTES_DE_1995_-_199620"/>
      <sheetName val="aCCIDENTES_DE_1995_-_1996_xls7"/>
      <sheetName val="aCCIDENTES_DE_1995_-_199621"/>
      <sheetName val="aCCIDENTES_DE_1995_-_199622"/>
      <sheetName val="aCCIDENTES_DE_1995_-_199623"/>
      <sheetName val="aCCIDENTES_DE_1995_-_199624"/>
      <sheetName val="aCCIDENTES_DE_1995_-_199625"/>
      <sheetName val="aCCIDENTES_DE_1995_-_199626"/>
      <sheetName val="aCCIDENTES_DE_1995_-_199627"/>
      <sheetName val="aCCIDENTES_DE_1995_-_1996_xls8"/>
      <sheetName val="aCCIDENTES_DE_1995_-_199628"/>
      <sheetName val="aCCIDENTES_DE_1995_-_199629"/>
      <sheetName val="aCCIDENTES_DE_1995_-_199630"/>
      <sheetName val="aCCIDENTES_DE_1995_-_199631"/>
      <sheetName val="aCCIDENTES_DE_1995_-_1996_xls9"/>
      <sheetName val="aCCIDENTES_DE_1995_-_199632"/>
      <sheetName val="PR 1"/>
      <sheetName val="DUB-823"/>
      <sheetName val="GPI 526"/>
      <sheetName val="SKJ452"/>
      <sheetName val="ITA878"/>
      <sheetName val="AEA-944"/>
      <sheetName val="XXJ617"/>
      <sheetName val="SNG_855"/>
      <sheetName val="VEA 374"/>
      <sheetName val="HFB024"/>
      <sheetName val="PAJ825"/>
      <sheetName val="COSTOS UNITARIOS"/>
      <sheetName val="CA-2909"/>
      <sheetName val="\Users\USUARIO\Downloads\a  aaI"/>
      <sheetName val="\Users\HP\AppData\Local\Microso"/>
      <sheetName val="SEGUIM Y REPROG MES 1 (2)"/>
      <sheetName val="Insumos"/>
      <sheetName val="Analisis Mano de Obra"/>
      <sheetName val="SEÑALIZACION CINTA"/>
      <sheetName val="TUBERIA DESAGUE DE 2&quot;"/>
      <sheetName val="TUBERIA  DE SUCCIÓN DE 2"/>
      <sheetName val="TUBERIA DE PRESIÓN 1 1-2 RDE21"/>
      <sheetName val="TUBERIA DE 1 1-2"/>
      <sheetName val="CODO DE 1 1 2&quot;X90°"/>
      <sheetName val="VALBULA DE PASO DE 2&quot;"/>
      <sheetName val="VALBULA DE CIERRE DE 1 1 2&quot; "/>
      <sheetName val="TANQUE HIDROACUMULADOR"/>
      <sheetName val="ELECTROBOMBAS CENTRIFUGAS"/>
      <sheetName val="LOSA SUPERIOR DEL TANQUE "/>
      <sheetName val="PAREDES DEL TANQUE"/>
      <sheetName val="LOSA DE FONDO DEL TANQUE"/>
      <sheetName val="SOLADO DE LIMP. 2500 PSI"/>
      <sheetName val="CUPULAS TRAG 4X3"/>
      <sheetName val="SALIDA SONIDO"/>
      <sheetName val="CANAL EN LAMINA GALV"/>
      <sheetName val="CUBIERTA LUXALON"/>
      <sheetName val="TENDIDO DE CABLE No.8 "/>
      <sheetName val="VAR. COBRE 2.44X5-8"/>
      <sheetName val="CAJA EN MAMPOSTERÍA"/>
      <sheetName val="CAJA DE PASO METÁLICA"/>
      <sheetName val="BAJANTE ACOM. ELECTRICA 1&quot;"/>
      <sheetName val="SISTEMA DE TIERRA Y MALLA"/>
      <sheetName val="CERTIFICADO DE RECIBO"/>
      <sheetName val="TRAMITE APROBAR"/>
      <sheetName val="APLIQUE DE 25W"/>
      <sheetName val="LUMINARIA FLUORESCENTE DE 2X32W"/>
      <sheetName val="LÁMPARA METAL HALIDE 250W"/>
      <sheetName val="DUCTO PVC DE 3&quot;"/>
      <sheetName val="DUCTO PVC DE 1&quot;"/>
      <sheetName val="TENDIDO DE ACOMETIDA BIFÁSICA"/>
      <sheetName val="TELERRUPTOR BIPOLAR DE 16 AM"/>
      <sheetName val="TABLERO MINIPRAGMA DE 12 C"/>
      <sheetName val="AUTOMÁTICO INDUSTRIAL"/>
      <sheetName val="AUTOMÁTICO TIPO RIEL 2"/>
      <sheetName val="AUTOMÁTICO TIPO RIEL 1"/>
      <sheetName val="SALIDA PARA PULSADOR"/>
      <sheetName val="SALIDA TOMA MONOFACISA 10"/>
      <sheetName val="SALIDA TOMA MONOFASICA 12"/>
      <sheetName val="SALIDA PARA APLIQUE"/>
      <sheetName val="SALIDA LAMPARA FLUORESCENTE"/>
      <sheetName val="DERIVACION DE LUMINARIA"/>
      <sheetName val="SALIDA PARA LÁMPARA METAL"/>
      <sheetName val="Transformador 25 KVA"/>
      <sheetName val="Acometida Subt Baja Tensión"/>
      <sheetName val="Puesta a Tierra"/>
      <sheetName val="Tablero Bifasico 24 Circuitos"/>
      <sheetName val="Salida Luminaria Cerrada"/>
      <sheetName val="Salida Toma 120 V"/>
      <sheetName val="Salida Toma 220 V"/>
      <sheetName val="Tendido Alumbrado Publico"/>
      <sheetName val="Ducto Tuberia Conduit PVC 3 -4"/>
      <sheetName val="Sumin e Inst luminaria Brika"/>
      <sheetName val="Sumin e Inst luminaria Cerrada"/>
      <sheetName val="Sumin e Inst Poste ITO"/>
      <sheetName val="Sumin y mont Caja metal"/>
      <sheetName val="Sardinel prefabricado Tipo A"/>
      <sheetName val="LIMPIEZA Y DESCAPOTE"/>
      <sheetName val="LOCALIZACIÓN Y REPLANTEO"/>
      <sheetName val="DEMOLICON DE MUROS"/>
      <sheetName val="EXCAVACION MANUAL"/>
      <sheetName val="Demolicion de Graderias Exist"/>
      <sheetName val="RELLENO BASE GRANULAR"/>
      <sheetName val="RELLENO TIERRA NEGRA"/>
      <sheetName val="EMPRADIZACIÓN"/>
      <sheetName val="CONCRETO DE LIMPIEZA"/>
      <sheetName val="ZAPATAS"/>
      <sheetName val="VIGA DE CIMIENTO"/>
      <sheetName val="COLUMNAS"/>
      <sheetName val="VIGA AEREA"/>
      <sheetName val="GRADERIAS"/>
      <sheetName val="CERCHAS CELOSIA"/>
      <sheetName val="CORREAS"/>
      <sheetName val="Sum e Inst de Medidor"/>
      <sheetName val="Sum e Inst de lavamanos de empo"/>
      <sheetName val="Muros divisorios bloque No. 4"/>
      <sheetName val="Pañete sobre muros"/>
      <sheetName val="Pintura tipo koraza"/>
      <sheetName val="Ceramica 30x30, incluye win "/>
      <sheetName val="Granito Pulido"/>
      <sheetName val="Bordillos ducha ceram."/>
      <sheetName val="poceta de aseo en granito"/>
      <sheetName val="Alistado de piso mortero imp."/>
      <sheetName val="Piso en baldosa de granito"/>
      <sheetName val="media caña en granito"/>
      <sheetName val="Alfajia a la vista"/>
      <sheetName val="Tubería PVCS 2&quot; "/>
      <sheetName val="Tuberia aguas lluvias bajante"/>
      <sheetName val="Tuberia PVC aguas lluvias 3&quot;"/>
      <sheetName val="Puntos Hidráulicos 1 2&quot; "/>
      <sheetName val="tuberia pvc ag lluvia 4&quot;"/>
      <sheetName val="tuberia pvc corrugada 6&quot; "/>
      <sheetName val="tuberia pvc corrugada 8&quot; "/>
      <sheetName val="Tubería PVC 6&quot; Tipo Fort"/>
      <sheetName val="FILTRO DRENAJE 4&quot;"/>
      <sheetName val="FILTRO DRENAJE 6&quot;"/>
      <sheetName val="FILTRO DRENAJE 8&quot;"/>
      <sheetName val="Tubería PVC 4&quot; corrugada AN"/>
      <sheetName val="Tuberia PVC 6&quot; Corrugada AN"/>
      <sheetName val="Tuberia PVC 8&quot; Corrugada AN"/>
      <sheetName val="Tubería PVC 3&quot; sanitaria"/>
      <sheetName val="Tubería PVC 4&quot; sanitaria"/>
      <sheetName val="Registro RW de 1&quot;"/>
      <sheetName val="Registro RW de 1 1 2&quot;"/>
      <sheetName val="Válvula de corte tipo RW 3 ,4&quot; "/>
      <sheetName val="Sum e inst. lavamanos de colg"/>
      <sheetName val="Sum e inst. lavaplatos"/>
      <sheetName val="Tubería PVC san 2&quot; "/>
      <sheetName val="Puntos Sanitarios 2&quot; "/>
      <sheetName val="Puntos Sanitarios 4&quot;  "/>
      <sheetName val="TUBERIA PVC V D  3&quot; "/>
      <sheetName val="TUBERIA PVC VD 4&quot;"/>
      <sheetName val="TUBERIA PVC V D  3&quot; A. LL"/>
      <sheetName val="TERMINAL DE VENTILACIÓN D  3&quot; "/>
      <sheetName val="TUBERIA PVCP 1 1- 2&quot; "/>
      <sheetName val="TUBERIA PVC P D  1- 2&quot;"/>
      <sheetName val="Tuberioa PVC 3- 4&quot; "/>
      <sheetName val="TUBERIA PVC P D  1&quot;"/>
      <sheetName val="TUBERIA PVC P D  1 1-2&quot;"/>
      <sheetName val="CAJA PLASTICA PARA VALVULAS "/>
      <sheetName val="Sum. e inst. Inodoro tanque"/>
      <sheetName val="Sum. e inst. orinal de llave"/>
      <sheetName val="Sum. e inst. ducha"/>
      <sheetName val="Sum. e inst. sanitario niño"/>
      <sheetName val="Canal en lamina galv cal 20"/>
      <sheetName val="Ventana con marco lam."/>
      <sheetName val="Ventana con marco corrediza"/>
      <sheetName val="Puerta doble con marco"/>
      <sheetName val="Puerta division baño 1,12x1,60"/>
      <sheetName val="Puerta division baño 60x1,60"/>
      <sheetName val="Puerta con marco entamborada"/>
      <sheetName val="Espejo en cristal 4 mm"/>
      <sheetName val="Espejo en cristal 4 mm con marc"/>
      <sheetName val="Excavación a maquina"/>
      <sheetName val="Cerramiento exterior"/>
      <sheetName val="aactividad"/>
      <sheetName val="aCCIDENTES_DE_1995_-_199633"/>
      <sheetName val="aCCIDENTES_DE_1995_-_1996_xls10"/>
      <sheetName val="aCCIDENTES_DE_1995_-_199634"/>
      <sheetName val="aCCIDENTES_DE_1995_-_199635"/>
      <sheetName val="aCCIDENTES_DE_1995_-_1996_xls11"/>
      <sheetName val="aCCIDENTES_DE_1995_-_1996_xls12"/>
      <sheetName val="aCCIDENTES_DE_1995_-_199636"/>
      <sheetName val="aCCIDENTES_DE_1995_-_1996_xls13"/>
      <sheetName val="SUB_APU2"/>
      <sheetName val="Datos_Básicos2"/>
      <sheetName val="aCCIDENTES_DE_1995_-_199637"/>
      <sheetName val="aCCIDENTES_DE_1995_-_1996_xls14"/>
      <sheetName val="SUB_APU3"/>
      <sheetName val="ACTA_DE_MODIFICACION__(2)3"/>
      <sheetName val="\a__aaInformación_GRUPO_4\A_MI3"/>
      <sheetName val="Datos_Básicos3"/>
      <sheetName val="HISTORICOS FUEL OIL EXP"/>
      <sheetName val="#REF"/>
      <sheetName val="Inicio"/>
      <sheetName val="Conceptos básicos"/>
      <sheetName val="Introducción a las funciones"/>
      <sheetName val="PROMEDIO"/>
      <sheetName val="MIN y MAX"/>
      <sheetName val="Fecha y hora"/>
      <sheetName val="Unir texto y números"/>
      <sheetName val="Instrucciones SI"/>
      <sheetName val="BUSCARV"/>
      <sheetName val="Funciones condicionales"/>
      <sheetName val="Asistente para funciones"/>
      <sheetName val="Errores de fórmula"/>
      <sheetName val="Obtener más información"/>
      <sheetName val="Hoja1 (2)"/>
      <sheetName val="Hoja1 (3)"/>
      <sheetName val="BASES"/>
    </sheetNames>
    <definedNames>
      <definedName name="absc"/>
    </definedNames>
    <sheetDataSet>
      <sheetData sheetId="0" refreshError="1"/>
      <sheetData sheetId="1" refreshError="1"/>
      <sheetData sheetId="2" refreshError="1"/>
      <sheetData sheetId="3" refreshError="1"/>
      <sheetData sheetId="4" refreshError="1"/>
      <sheetData sheetId="5"/>
      <sheetData sheetId="6"/>
      <sheetData sheetId="7"/>
      <sheetData sheetId="8"/>
      <sheetData sheetId="9"/>
      <sheetData sheetId="10"/>
      <sheetData sheetId="11"/>
      <sheetData sheetId="12" refreshError="1"/>
      <sheetData sheetId="13" refreshError="1"/>
      <sheetData sheetId="14"/>
      <sheetData sheetId="15" refreshError="1"/>
      <sheetData sheetId="16" refreshError="1"/>
      <sheetData sheetId="17"/>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sheetData sheetId="111"/>
      <sheetData sheetId="112"/>
      <sheetData sheetId="113"/>
      <sheetData sheetId="114"/>
      <sheetData sheetId="115"/>
      <sheetData sheetId="116"/>
      <sheetData sheetId="117"/>
      <sheetData sheetId="118"/>
      <sheetData sheetId="119" refreshError="1"/>
      <sheetData sheetId="120" refreshError="1"/>
      <sheetData sheetId="121"/>
      <sheetData sheetId="122" refreshError="1"/>
      <sheetData sheetId="123"/>
      <sheetData sheetId="124" refreshError="1"/>
      <sheetData sheetId="125" refreshError="1"/>
      <sheetData sheetId="126" refreshError="1"/>
      <sheetData sheetId="127" refreshError="1"/>
      <sheetData sheetId="128" refreshError="1"/>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sheetData sheetId="157"/>
      <sheetData sheetId="158"/>
      <sheetData sheetId="159"/>
      <sheetData sheetId="160" refreshError="1"/>
      <sheetData sheetId="161" refreshError="1"/>
      <sheetData sheetId="162"/>
      <sheetData sheetId="163"/>
      <sheetData sheetId="164"/>
      <sheetData sheetId="165"/>
      <sheetData sheetId="166"/>
      <sheetData sheetId="167"/>
      <sheetData sheetId="168"/>
      <sheetData sheetId="169"/>
      <sheetData sheetId="170"/>
      <sheetData sheetId="171"/>
      <sheetData sheetId="172"/>
      <sheetData sheetId="173"/>
      <sheetData sheetId="174"/>
      <sheetData sheetId="175"/>
      <sheetData sheetId="176"/>
      <sheetData sheetId="177"/>
      <sheetData sheetId="178"/>
      <sheetData sheetId="179"/>
      <sheetData sheetId="180"/>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sheetData sheetId="200"/>
      <sheetData sheetId="201"/>
      <sheetData sheetId="202"/>
      <sheetData sheetId="203"/>
      <sheetData sheetId="204"/>
      <sheetData sheetId="205"/>
      <sheetData sheetId="206"/>
      <sheetData sheetId="207"/>
      <sheetData sheetId="208"/>
      <sheetData sheetId="209"/>
      <sheetData sheetId="210"/>
      <sheetData sheetId="211"/>
      <sheetData sheetId="212"/>
      <sheetData sheetId="213"/>
      <sheetData sheetId="214"/>
      <sheetData sheetId="215"/>
      <sheetData sheetId="216"/>
      <sheetData sheetId="217"/>
      <sheetData sheetId="218"/>
      <sheetData sheetId="219"/>
      <sheetData sheetId="220"/>
      <sheetData sheetId="221"/>
      <sheetData sheetId="222"/>
      <sheetData sheetId="223"/>
      <sheetData sheetId="224"/>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sheetData sheetId="250" refreshError="1"/>
      <sheetData sheetId="251" refreshError="1"/>
      <sheetData sheetId="252"/>
      <sheetData sheetId="253"/>
      <sheetData sheetId="254"/>
      <sheetData sheetId="255"/>
      <sheetData sheetId="256"/>
      <sheetData sheetId="257"/>
      <sheetData sheetId="258"/>
      <sheetData sheetId="259"/>
      <sheetData sheetId="260"/>
      <sheetData sheetId="261"/>
      <sheetData sheetId="262"/>
      <sheetData sheetId="263"/>
      <sheetData sheetId="264"/>
      <sheetData sheetId="265"/>
      <sheetData sheetId="266"/>
      <sheetData sheetId="267"/>
      <sheetData sheetId="268"/>
      <sheetData sheetId="269"/>
      <sheetData sheetId="270"/>
      <sheetData sheetId="271"/>
      <sheetData sheetId="272"/>
      <sheetData sheetId="273"/>
      <sheetData sheetId="274"/>
      <sheetData sheetId="275"/>
      <sheetData sheetId="276"/>
      <sheetData sheetId="277"/>
      <sheetData sheetId="278"/>
      <sheetData sheetId="279"/>
      <sheetData sheetId="280"/>
      <sheetData sheetId="281"/>
      <sheetData sheetId="282"/>
      <sheetData sheetId="283"/>
      <sheetData sheetId="284"/>
      <sheetData sheetId="285"/>
      <sheetData sheetId="286"/>
      <sheetData sheetId="287"/>
      <sheetData sheetId="288"/>
      <sheetData sheetId="289"/>
      <sheetData sheetId="290"/>
      <sheetData sheetId="291"/>
      <sheetData sheetId="292"/>
      <sheetData sheetId="293"/>
      <sheetData sheetId="294"/>
      <sheetData sheetId="295"/>
      <sheetData sheetId="296"/>
      <sheetData sheetId="297"/>
      <sheetData sheetId="298"/>
      <sheetData sheetId="299"/>
      <sheetData sheetId="300"/>
      <sheetData sheetId="301"/>
      <sheetData sheetId="302"/>
      <sheetData sheetId="303"/>
      <sheetData sheetId="304"/>
      <sheetData sheetId="305"/>
      <sheetData sheetId="306"/>
      <sheetData sheetId="307"/>
      <sheetData sheetId="308"/>
      <sheetData sheetId="309"/>
      <sheetData sheetId="310"/>
      <sheetData sheetId="311"/>
      <sheetData sheetId="312"/>
      <sheetData sheetId="313"/>
      <sheetData sheetId="314"/>
      <sheetData sheetId="315"/>
      <sheetData sheetId="316"/>
      <sheetData sheetId="317"/>
      <sheetData sheetId="318"/>
      <sheetData sheetId="319"/>
      <sheetData sheetId="320"/>
      <sheetData sheetId="321"/>
      <sheetData sheetId="322"/>
      <sheetData sheetId="323"/>
      <sheetData sheetId="324"/>
      <sheetData sheetId="325"/>
      <sheetData sheetId="326"/>
      <sheetData sheetId="327"/>
      <sheetData sheetId="328"/>
      <sheetData sheetId="329"/>
      <sheetData sheetId="330"/>
      <sheetData sheetId="331"/>
      <sheetData sheetId="332"/>
      <sheetData sheetId="333"/>
      <sheetData sheetId="334"/>
      <sheetData sheetId="335"/>
      <sheetData sheetId="336"/>
      <sheetData sheetId="337"/>
      <sheetData sheetId="338"/>
      <sheetData sheetId="339"/>
      <sheetData sheetId="340"/>
      <sheetData sheetId="341"/>
      <sheetData sheetId="342"/>
      <sheetData sheetId="343"/>
      <sheetData sheetId="344"/>
      <sheetData sheetId="345"/>
      <sheetData sheetId="346"/>
      <sheetData sheetId="347"/>
      <sheetData sheetId="348"/>
      <sheetData sheetId="349"/>
      <sheetData sheetId="350"/>
      <sheetData sheetId="351"/>
      <sheetData sheetId="352"/>
      <sheetData sheetId="353"/>
      <sheetData sheetId="354"/>
      <sheetData sheetId="355"/>
      <sheetData sheetId="356"/>
      <sheetData sheetId="357"/>
      <sheetData sheetId="358"/>
      <sheetData sheetId="359"/>
      <sheetData sheetId="360"/>
      <sheetData sheetId="361"/>
      <sheetData sheetId="362"/>
      <sheetData sheetId="363"/>
      <sheetData sheetId="364"/>
      <sheetData sheetId="365"/>
      <sheetData sheetId="366"/>
      <sheetData sheetId="367"/>
      <sheetData sheetId="368"/>
      <sheetData sheetId="369"/>
      <sheetData sheetId="370"/>
      <sheetData sheetId="371"/>
      <sheetData sheetId="372"/>
      <sheetData sheetId="373"/>
      <sheetData sheetId="374"/>
      <sheetData sheetId="375"/>
      <sheetData sheetId="376"/>
      <sheetData sheetId="377"/>
      <sheetData sheetId="378"/>
      <sheetData sheetId="379"/>
      <sheetData sheetId="380"/>
      <sheetData sheetId="381"/>
      <sheetData sheetId="382"/>
      <sheetData sheetId="383"/>
      <sheetData sheetId="384"/>
      <sheetData sheetId="385"/>
      <sheetData sheetId="386"/>
      <sheetData sheetId="387"/>
      <sheetData sheetId="388"/>
      <sheetData sheetId="389"/>
      <sheetData sheetId="390" refreshError="1"/>
      <sheetData sheetId="391"/>
      <sheetData sheetId="392"/>
      <sheetData sheetId="393"/>
      <sheetData sheetId="394"/>
      <sheetData sheetId="395"/>
      <sheetData sheetId="396"/>
      <sheetData sheetId="397" refreshError="1"/>
      <sheetData sheetId="398" refreshError="1"/>
      <sheetData sheetId="399"/>
      <sheetData sheetId="400"/>
      <sheetData sheetId="401"/>
      <sheetData sheetId="402"/>
      <sheetData sheetId="403"/>
      <sheetData sheetId="404"/>
      <sheetData sheetId="405"/>
      <sheetData sheetId="406"/>
      <sheetData sheetId="407"/>
      <sheetData sheetId="408"/>
      <sheetData sheetId="409"/>
      <sheetData sheetId="410"/>
      <sheetData sheetId="411"/>
      <sheetData sheetId="412"/>
      <sheetData sheetId="413"/>
      <sheetData sheetId="414" refreshError="1"/>
      <sheetData sheetId="415" refreshError="1"/>
      <sheetData sheetId="416" refreshError="1"/>
      <sheetData sheetId="417" refreshError="1"/>
      <sheetData sheetId="418" refreshError="1"/>
      <sheetData sheetId="419" refreshError="1"/>
      <sheetData sheetId="420" refreshError="1"/>
      <sheetData sheetId="421" refreshError="1"/>
      <sheetData sheetId="422" refreshError="1"/>
      <sheetData sheetId="423" refreshError="1"/>
      <sheetData sheetId="424"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1.xml"/><Relationship Id="rId1" Type="http://schemas.openxmlformats.org/officeDocument/2006/relationships/printerSettings" Target="../printerSettings/printerSettings7.bin"/><Relationship Id="rId4" Type="http://schemas.openxmlformats.org/officeDocument/2006/relationships/comments" Target="../comments7.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37816AC-3219-42F0-ACC7-88C204AC4500}">
  <sheetPr>
    <tabColor theme="9" tint="-0.249977111117893"/>
  </sheetPr>
  <dimension ref="A1:AC102"/>
  <sheetViews>
    <sheetView view="pageBreakPreview" zoomScale="85" zoomScaleNormal="40" zoomScaleSheetLayoutView="85" workbookViewId="0">
      <selection activeCell="A63" sqref="A63:B63"/>
    </sheetView>
  </sheetViews>
  <sheetFormatPr baseColWidth="10" defaultRowHeight="12.75" x14ac:dyDescent="0.2"/>
  <cols>
    <col min="1" max="1" width="29" style="2" customWidth="1"/>
    <col min="2" max="2" width="37.1640625" style="2" customWidth="1"/>
    <col min="3" max="3" width="21" style="2" customWidth="1"/>
    <col min="4" max="4" width="25.83203125" style="2" customWidth="1"/>
    <col min="5" max="5" width="22.6640625" style="2" customWidth="1"/>
    <col min="6" max="6" width="12" style="2" customWidth="1"/>
    <col min="7" max="7" width="17.83203125" style="2" customWidth="1"/>
    <col min="8" max="9" width="16.1640625" style="2" customWidth="1"/>
    <col min="10" max="11" width="15" style="2" customWidth="1"/>
    <col min="12" max="12" width="16.1640625" style="2" customWidth="1"/>
    <col min="13" max="13" width="15" style="2" customWidth="1"/>
    <col min="14" max="14" width="16.1640625" style="2" customWidth="1"/>
    <col min="15" max="15" width="15" style="2" customWidth="1"/>
    <col min="16" max="16" width="16.1640625" style="2" customWidth="1"/>
    <col min="17" max="17" width="15" style="2" customWidth="1"/>
    <col min="18" max="18" width="16.1640625" style="2" customWidth="1"/>
    <col min="19" max="19" width="15" style="2" customWidth="1"/>
    <col min="20" max="20" width="16.1640625" style="2" customWidth="1"/>
    <col min="21" max="21" width="15" style="2" customWidth="1"/>
    <col min="22" max="22" width="16.1640625" style="2" customWidth="1"/>
    <col min="23" max="23" width="15" style="2" customWidth="1"/>
    <col min="24" max="26" width="18" style="2" customWidth="1"/>
    <col min="27" max="27" width="20.1640625" style="2" customWidth="1"/>
    <col min="28" max="28" width="27" style="2" customWidth="1"/>
    <col min="29" max="29" width="56.83203125" customWidth="1"/>
    <col min="30" max="33" width="29.33203125" customWidth="1"/>
  </cols>
  <sheetData>
    <row r="1" spans="1:29" x14ac:dyDescent="0.2">
      <c r="A1" s="177" t="s">
        <v>16</v>
      </c>
      <c r="B1" s="177"/>
      <c r="C1" s="177"/>
      <c r="D1" s="177"/>
      <c r="E1" s="177"/>
      <c r="F1" s="177"/>
      <c r="G1" s="177"/>
      <c r="H1" s="177"/>
      <c r="I1" s="177"/>
      <c r="J1" s="177"/>
      <c r="K1" s="177"/>
      <c r="L1" s="177"/>
      <c r="M1" s="177"/>
      <c r="N1" s="177"/>
      <c r="O1" s="177"/>
      <c r="P1" s="177"/>
      <c r="Q1" s="177"/>
      <c r="R1" s="177"/>
      <c r="S1" s="177"/>
      <c r="T1" s="177"/>
      <c r="U1" s="177"/>
      <c r="V1" s="177"/>
      <c r="W1" s="177"/>
      <c r="X1" s="177"/>
      <c r="Y1" s="177"/>
      <c r="Z1" s="177"/>
      <c r="AA1" s="177"/>
      <c r="AB1" s="177"/>
      <c r="AC1" s="4"/>
    </row>
    <row r="2" spans="1:29" x14ac:dyDescent="0.2">
      <c r="A2" s="3" t="s">
        <v>13</v>
      </c>
      <c r="B2" s="188"/>
      <c r="C2" s="188"/>
      <c r="D2" s="188"/>
      <c r="E2" s="188"/>
      <c r="F2" s="188"/>
      <c r="G2" s="188"/>
      <c r="H2" s="188"/>
      <c r="I2" s="188"/>
      <c r="J2" s="188"/>
      <c r="K2" s="188"/>
      <c r="L2" s="188"/>
      <c r="M2" s="188"/>
      <c r="N2" s="188"/>
      <c r="O2" s="188"/>
      <c r="P2" s="188"/>
      <c r="Q2" s="188"/>
      <c r="R2" s="188"/>
      <c r="S2" s="188"/>
      <c r="T2" s="188"/>
      <c r="U2" s="188"/>
      <c r="V2" s="188"/>
      <c r="W2" s="188"/>
      <c r="X2" s="188"/>
      <c r="Y2" s="188"/>
      <c r="Z2" s="188"/>
      <c r="AA2" s="188"/>
      <c r="AB2" s="188"/>
      <c r="AC2" s="4"/>
    </row>
    <row r="3" spans="1:29" x14ac:dyDescent="0.2">
      <c r="A3" s="3" t="s">
        <v>14</v>
      </c>
      <c r="B3" s="189"/>
      <c r="C3" s="190"/>
      <c r="D3" s="190"/>
      <c r="E3" s="190"/>
      <c r="F3" s="190"/>
      <c r="G3" s="190"/>
      <c r="H3" s="190"/>
      <c r="I3" s="190"/>
      <c r="J3" s="190"/>
      <c r="K3" s="190"/>
      <c r="L3" s="190"/>
      <c r="M3" s="190"/>
      <c r="N3" s="190"/>
      <c r="O3" s="190"/>
      <c r="P3" s="190"/>
      <c r="Q3" s="190"/>
      <c r="R3" s="190"/>
      <c r="S3" s="190"/>
      <c r="T3" s="190"/>
      <c r="U3" s="190"/>
      <c r="V3" s="190"/>
      <c r="W3" s="190"/>
      <c r="X3" s="190"/>
      <c r="Y3" s="190"/>
      <c r="Z3" s="190"/>
      <c r="AA3" s="190"/>
      <c r="AB3" s="190"/>
      <c r="AC3" s="4"/>
    </row>
    <row r="4" spans="1:29" x14ac:dyDescent="0.2">
      <c r="A4" s="3" t="s">
        <v>15</v>
      </c>
      <c r="B4" s="190"/>
      <c r="C4" s="190"/>
      <c r="D4" s="190"/>
      <c r="E4" s="190"/>
      <c r="F4" s="190"/>
      <c r="G4" s="190"/>
      <c r="H4" s="190"/>
      <c r="I4" s="190"/>
      <c r="J4" s="190"/>
      <c r="K4" s="190"/>
      <c r="L4" s="190"/>
      <c r="M4" s="190"/>
      <c r="N4" s="190"/>
      <c r="O4" s="190"/>
      <c r="P4" s="190"/>
      <c r="Q4" s="190"/>
      <c r="R4" s="190"/>
      <c r="S4" s="190"/>
      <c r="T4" s="190"/>
      <c r="U4" s="190"/>
      <c r="V4" s="190"/>
      <c r="W4" s="190"/>
      <c r="X4" s="190"/>
      <c r="Y4" s="190"/>
      <c r="Z4" s="190"/>
      <c r="AA4" s="190"/>
      <c r="AB4" s="190"/>
      <c r="AC4" s="4"/>
    </row>
    <row r="5" spans="1:29" x14ac:dyDescent="0.2">
      <c r="A5" s="11" t="s">
        <v>32</v>
      </c>
      <c r="B5" s="12">
        <v>0.12089999999999999</v>
      </c>
      <c r="C5" s="11"/>
      <c r="D5" s="11"/>
      <c r="E5" s="11"/>
      <c r="F5" s="11"/>
      <c r="G5" s="11"/>
      <c r="H5" s="11"/>
      <c r="I5" s="11"/>
      <c r="J5" s="11"/>
      <c r="K5" s="11"/>
      <c r="L5" s="11"/>
      <c r="M5" s="11"/>
      <c r="N5" s="11"/>
      <c r="O5" s="11"/>
      <c r="P5" s="11"/>
      <c r="Q5" s="11"/>
      <c r="R5" s="11"/>
      <c r="S5" s="11"/>
      <c r="T5" s="11"/>
      <c r="U5" s="11"/>
      <c r="V5" s="11"/>
      <c r="W5" s="11"/>
      <c r="X5" s="11"/>
      <c r="Y5" s="11"/>
      <c r="Z5" s="11"/>
      <c r="AA5" s="11"/>
      <c r="AB5" s="11"/>
      <c r="AC5" s="4"/>
    </row>
    <row r="6" spans="1:29" ht="13.5" thickBot="1" x14ac:dyDescent="0.25">
      <c r="A6" s="191"/>
      <c r="B6" s="191"/>
      <c r="C6" s="191"/>
      <c r="D6" s="191"/>
      <c r="E6" s="191"/>
      <c r="F6" s="191"/>
      <c r="G6" s="191"/>
      <c r="H6" s="191"/>
      <c r="I6" s="191"/>
      <c r="J6" s="191"/>
      <c r="K6" s="191"/>
      <c r="L6" s="191"/>
      <c r="M6" s="191"/>
      <c r="N6" s="191"/>
      <c r="O6" s="191"/>
      <c r="P6" s="191"/>
      <c r="Q6" s="191"/>
      <c r="R6" s="191"/>
      <c r="S6" s="191"/>
      <c r="T6" s="191"/>
      <c r="U6" s="191"/>
      <c r="V6" s="191"/>
      <c r="W6" s="191"/>
      <c r="X6" s="191"/>
      <c r="Y6" s="191"/>
      <c r="Z6" s="191"/>
      <c r="AA6" s="191"/>
      <c r="AB6" s="191"/>
      <c r="AC6" s="4"/>
    </row>
    <row r="7" spans="1:29" ht="18.75" customHeight="1" x14ac:dyDescent="0.2">
      <c r="A7" s="180" t="s">
        <v>17</v>
      </c>
      <c r="B7" s="181"/>
      <c r="C7" s="181"/>
      <c r="D7" s="181"/>
      <c r="E7" s="181"/>
      <c r="F7" s="181"/>
      <c r="G7" s="181"/>
      <c r="H7" s="181"/>
      <c r="I7" s="181"/>
      <c r="J7" s="181"/>
      <c r="K7" s="181"/>
      <c r="L7" s="181"/>
      <c r="M7" s="181"/>
      <c r="N7" s="181"/>
      <c r="O7" s="181"/>
      <c r="P7" s="181"/>
      <c r="Q7" s="181"/>
      <c r="R7" s="181"/>
      <c r="S7" s="181"/>
      <c r="T7" s="181"/>
      <c r="U7" s="181"/>
      <c r="V7" s="181"/>
      <c r="W7" s="181"/>
      <c r="X7" s="181"/>
      <c r="Y7" s="181"/>
      <c r="Z7" s="181"/>
      <c r="AA7" s="181"/>
      <c r="AB7" s="181"/>
      <c r="AC7" s="4"/>
    </row>
    <row r="8" spans="1:29" x14ac:dyDescent="0.2">
      <c r="A8" s="183" t="s">
        <v>0</v>
      </c>
      <c r="B8" s="184" t="s">
        <v>4</v>
      </c>
      <c r="C8" s="170" t="s">
        <v>31</v>
      </c>
      <c r="D8" s="170"/>
      <c r="E8" s="170"/>
      <c r="F8" s="170"/>
      <c r="G8" s="170"/>
      <c r="H8" s="170"/>
      <c r="I8" s="170"/>
      <c r="J8" s="170"/>
      <c r="K8" s="170"/>
      <c r="L8" s="170"/>
      <c r="M8" s="170"/>
      <c r="N8" s="170"/>
      <c r="O8" s="170"/>
      <c r="P8" s="170"/>
      <c r="Q8" s="170"/>
      <c r="R8" s="170"/>
      <c r="S8" s="170"/>
      <c r="T8" s="170"/>
      <c r="U8" s="170"/>
      <c r="V8" s="170"/>
      <c r="W8" s="170"/>
      <c r="X8" s="170"/>
      <c r="Y8" s="170"/>
      <c r="Z8" s="170"/>
      <c r="AA8" s="170"/>
      <c r="AB8" s="170"/>
      <c r="AC8" s="4"/>
    </row>
    <row r="9" spans="1:29" ht="25.5" x14ac:dyDescent="0.2">
      <c r="A9" s="183"/>
      <c r="B9" s="185"/>
      <c r="C9" s="14" t="s">
        <v>1</v>
      </c>
      <c r="D9" s="14" t="s">
        <v>2</v>
      </c>
      <c r="E9" s="14" t="s">
        <v>3</v>
      </c>
      <c r="F9" s="15" t="s">
        <v>26</v>
      </c>
      <c r="G9" s="14">
        <v>1</v>
      </c>
      <c r="H9" s="14">
        <v>2</v>
      </c>
      <c r="I9" s="14">
        <v>3</v>
      </c>
      <c r="J9" s="14">
        <v>4</v>
      </c>
      <c r="K9" s="14">
        <v>5</v>
      </c>
      <c r="L9" s="14">
        <v>6</v>
      </c>
      <c r="M9" s="14">
        <v>7</v>
      </c>
      <c r="N9" s="14">
        <v>8</v>
      </c>
      <c r="O9" s="14">
        <v>9</v>
      </c>
      <c r="P9" s="14">
        <v>10</v>
      </c>
      <c r="Q9" s="14">
        <v>11</v>
      </c>
      <c r="R9" s="14">
        <v>12</v>
      </c>
      <c r="S9" s="14">
        <v>13</v>
      </c>
      <c r="T9" s="14">
        <v>14</v>
      </c>
      <c r="U9" s="14">
        <v>15</v>
      </c>
      <c r="V9" s="14">
        <v>16</v>
      </c>
      <c r="W9" s="14">
        <v>17</v>
      </c>
      <c r="X9" s="14">
        <v>18</v>
      </c>
      <c r="Y9" s="14">
        <v>19</v>
      </c>
      <c r="Z9" s="14">
        <v>20</v>
      </c>
      <c r="AA9" s="14">
        <v>21</v>
      </c>
      <c r="AB9" s="15" t="s">
        <v>27</v>
      </c>
      <c r="AC9" s="4"/>
    </row>
    <row r="10" spans="1:29" ht="15.75" customHeight="1" x14ac:dyDescent="0.2">
      <c r="A10" s="171" t="s">
        <v>33</v>
      </c>
      <c r="B10" s="17" t="str">
        <f>+'UCAPS 1'!A10</f>
        <v>Lumiraria 
Potencia 1:___W</v>
      </c>
      <c r="C10" s="18"/>
      <c r="D10" s="19">
        <f>+'UCAPS 1'!F16</f>
        <v>0</v>
      </c>
      <c r="E10" s="19">
        <f t="shared" ref="E10:E15" si="0">+D10*C10</f>
        <v>0</v>
      </c>
      <c r="F10" s="25">
        <f>+'UCAPS 1'!B10</f>
        <v>17.5</v>
      </c>
      <c r="G10" s="20">
        <f t="shared" ref="G10:G15" si="1">+E10*(($B$5/(1-(1+$B$5)^(-F10))))</f>
        <v>0</v>
      </c>
      <c r="H10" s="20">
        <f t="shared" ref="H10:I15" si="2">+G10</f>
        <v>0</v>
      </c>
      <c r="I10" s="20">
        <f t="shared" si="2"/>
        <v>0</v>
      </c>
      <c r="J10" s="20">
        <f t="shared" ref="J10:AA11" si="3">+I10</f>
        <v>0</v>
      </c>
      <c r="K10" s="20">
        <f t="shared" si="3"/>
        <v>0</v>
      </c>
      <c r="L10" s="20">
        <f t="shared" si="3"/>
        <v>0</v>
      </c>
      <c r="M10" s="20">
        <f t="shared" si="3"/>
        <v>0</v>
      </c>
      <c r="N10" s="20">
        <f t="shared" si="3"/>
        <v>0</v>
      </c>
      <c r="O10" s="20">
        <f t="shared" si="3"/>
        <v>0</v>
      </c>
      <c r="P10" s="20">
        <f t="shared" si="3"/>
        <v>0</v>
      </c>
      <c r="Q10" s="20">
        <f t="shared" si="3"/>
        <v>0</v>
      </c>
      <c r="R10" s="20">
        <f t="shared" si="3"/>
        <v>0</v>
      </c>
      <c r="S10" s="20">
        <f t="shared" si="3"/>
        <v>0</v>
      </c>
      <c r="T10" s="20">
        <f t="shared" si="3"/>
        <v>0</v>
      </c>
      <c r="U10" s="20">
        <f t="shared" si="3"/>
        <v>0</v>
      </c>
      <c r="V10" s="20">
        <f t="shared" si="3"/>
        <v>0</v>
      </c>
      <c r="W10" s="20">
        <f t="shared" si="3"/>
        <v>0</v>
      </c>
      <c r="X10" s="20">
        <f t="shared" si="3"/>
        <v>0</v>
      </c>
      <c r="Y10" s="20">
        <f t="shared" si="3"/>
        <v>0</v>
      </c>
      <c r="Z10" s="20">
        <f t="shared" si="3"/>
        <v>0</v>
      </c>
      <c r="AA10" s="20">
        <f t="shared" si="3"/>
        <v>0</v>
      </c>
      <c r="AB10" s="21">
        <f t="shared" ref="AB10:AB15" si="4">SUM(G10:AA10)</f>
        <v>0</v>
      </c>
      <c r="AC10" s="4"/>
    </row>
    <row r="11" spans="1:29" ht="15.75" customHeight="1" x14ac:dyDescent="0.2">
      <c r="A11" s="172"/>
      <c r="B11" s="17" t="str">
        <f>+'UCAPS 1'!A20</f>
        <v>Driver 
Potencia 1:___W</v>
      </c>
      <c r="C11" s="18"/>
      <c r="D11" s="19">
        <f>+'UCAPS 1'!F22</f>
        <v>0</v>
      </c>
      <c r="E11" s="19">
        <f t="shared" si="0"/>
        <v>0</v>
      </c>
      <c r="F11" s="25">
        <f>+'UCAPS 1'!B20</f>
        <v>8.75</v>
      </c>
      <c r="G11" s="20">
        <f t="shared" si="1"/>
        <v>0</v>
      </c>
      <c r="H11" s="20">
        <f t="shared" si="2"/>
        <v>0</v>
      </c>
      <c r="I11" s="20">
        <f t="shared" si="2"/>
        <v>0</v>
      </c>
      <c r="J11" s="20">
        <f t="shared" si="3"/>
        <v>0</v>
      </c>
      <c r="K11" s="20">
        <f t="shared" si="3"/>
        <v>0</v>
      </c>
      <c r="L11" s="20">
        <f t="shared" si="3"/>
        <v>0</v>
      </c>
      <c r="M11" s="20">
        <f t="shared" si="3"/>
        <v>0</v>
      </c>
      <c r="N11" s="20">
        <f t="shared" si="3"/>
        <v>0</v>
      </c>
      <c r="O11" s="20">
        <f t="shared" si="3"/>
        <v>0</v>
      </c>
      <c r="P11" s="20">
        <f t="shared" si="3"/>
        <v>0</v>
      </c>
      <c r="Q11" s="20">
        <f t="shared" si="3"/>
        <v>0</v>
      </c>
      <c r="R11" s="20">
        <f t="shared" si="3"/>
        <v>0</v>
      </c>
      <c r="S11" s="20">
        <f t="shared" si="3"/>
        <v>0</v>
      </c>
      <c r="T11" s="20">
        <f t="shared" si="3"/>
        <v>0</v>
      </c>
      <c r="U11" s="20">
        <f t="shared" si="3"/>
        <v>0</v>
      </c>
      <c r="V11" s="20">
        <f t="shared" si="3"/>
        <v>0</v>
      </c>
      <c r="W11" s="20">
        <f t="shared" si="3"/>
        <v>0</v>
      </c>
      <c r="X11" s="20">
        <f t="shared" si="3"/>
        <v>0</v>
      </c>
      <c r="Y11" s="20">
        <f t="shared" si="3"/>
        <v>0</v>
      </c>
      <c r="Z11" s="20">
        <f t="shared" si="3"/>
        <v>0</v>
      </c>
      <c r="AA11" s="20">
        <f t="shared" si="3"/>
        <v>0</v>
      </c>
      <c r="AB11" s="21">
        <f t="shared" si="4"/>
        <v>0</v>
      </c>
      <c r="AC11" s="4"/>
    </row>
    <row r="12" spans="1:29" ht="15.75" customHeight="1" x14ac:dyDescent="0.2">
      <c r="A12" s="172"/>
      <c r="B12" s="5" t="str">
        <f>+'UCAPS 1'!A26</f>
        <v>Lumiraria 
Potencia 2:___W</v>
      </c>
      <c r="C12" s="1"/>
      <c r="D12" s="16">
        <f>+'UCAPS 1'!F32</f>
        <v>0</v>
      </c>
      <c r="E12" s="16">
        <f t="shared" si="0"/>
        <v>0</v>
      </c>
      <c r="F12" s="26">
        <f>+'UCAPS 1'!B26</f>
        <v>17.5</v>
      </c>
      <c r="G12" s="6">
        <f t="shared" si="1"/>
        <v>0</v>
      </c>
      <c r="H12" s="6">
        <f t="shared" si="2"/>
        <v>0</v>
      </c>
      <c r="I12" s="6">
        <f t="shared" si="2"/>
        <v>0</v>
      </c>
      <c r="J12" s="6">
        <f t="shared" ref="J12:AA12" si="5">+I12</f>
        <v>0</v>
      </c>
      <c r="K12" s="6">
        <f t="shared" si="5"/>
        <v>0</v>
      </c>
      <c r="L12" s="6">
        <f t="shared" si="5"/>
        <v>0</v>
      </c>
      <c r="M12" s="6">
        <f t="shared" si="5"/>
        <v>0</v>
      </c>
      <c r="N12" s="6">
        <f t="shared" si="5"/>
        <v>0</v>
      </c>
      <c r="O12" s="6">
        <f t="shared" si="5"/>
        <v>0</v>
      </c>
      <c r="P12" s="6">
        <f t="shared" si="5"/>
        <v>0</v>
      </c>
      <c r="Q12" s="6">
        <f t="shared" si="5"/>
        <v>0</v>
      </c>
      <c r="R12" s="6">
        <f t="shared" si="5"/>
        <v>0</v>
      </c>
      <c r="S12" s="6">
        <f t="shared" si="5"/>
        <v>0</v>
      </c>
      <c r="T12" s="6">
        <f t="shared" si="5"/>
        <v>0</v>
      </c>
      <c r="U12" s="6">
        <f t="shared" si="5"/>
        <v>0</v>
      </c>
      <c r="V12" s="6">
        <f t="shared" si="5"/>
        <v>0</v>
      </c>
      <c r="W12" s="6">
        <f t="shared" si="5"/>
        <v>0</v>
      </c>
      <c r="X12" s="6">
        <f t="shared" si="5"/>
        <v>0</v>
      </c>
      <c r="Y12" s="6">
        <f t="shared" si="5"/>
        <v>0</v>
      </c>
      <c r="Z12" s="6">
        <f t="shared" si="5"/>
        <v>0</v>
      </c>
      <c r="AA12" s="6">
        <f t="shared" si="5"/>
        <v>0</v>
      </c>
      <c r="AB12" s="22">
        <f t="shared" si="4"/>
        <v>0</v>
      </c>
      <c r="AC12" s="4"/>
    </row>
    <row r="13" spans="1:29" ht="15.75" customHeight="1" x14ac:dyDescent="0.2">
      <c r="A13" s="172"/>
      <c r="B13" s="5" t="str">
        <f>+'UCAPS 1'!A36</f>
        <v>Driver 
Potencia 2:___W</v>
      </c>
      <c r="C13" s="1"/>
      <c r="D13" s="16">
        <f>+'UCAPS 1'!F38</f>
        <v>0</v>
      </c>
      <c r="E13" s="16">
        <f t="shared" si="0"/>
        <v>0</v>
      </c>
      <c r="F13" s="26">
        <f>+'UCAPS 1'!B36</f>
        <v>8.75</v>
      </c>
      <c r="G13" s="6">
        <f t="shared" si="1"/>
        <v>0</v>
      </c>
      <c r="H13" s="6">
        <f t="shared" si="2"/>
        <v>0</v>
      </c>
      <c r="I13" s="6">
        <f t="shared" si="2"/>
        <v>0</v>
      </c>
      <c r="J13" s="6">
        <f t="shared" ref="J13:AA13" si="6">+I13</f>
        <v>0</v>
      </c>
      <c r="K13" s="6">
        <f t="shared" si="6"/>
        <v>0</v>
      </c>
      <c r="L13" s="6">
        <f t="shared" si="6"/>
        <v>0</v>
      </c>
      <c r="M13" s="6">
        <f t="shared" si="6"/>
        <v>0</v>
      </c>
      <c r="N13" s="6">
        <f t="shared" si="6"/>
        <v>0</v>
      </c>
      <c r="O13" s="6">
        <f t="shared" si="6"/>
        <v>0</v>
      </c>
      <c r="P13" s="6">
        <f t="shared" si="6"/>
        <v>0</v>
      </c>
      <c r="Q13" s="6">
        <f t="shared" si="6"/>
        <v>0</v>
      </c>
      <c r="R13" s="6">
        <f t="shared" si="6"/>
        <v>0</v>
      </c>
      <c r="S13" s="6">
        <f t="shared" si="6"/>
        <v>0</v>
      </c>
      <c r="T13" s="6">
        <f t="shared" si="6"/>
        <v>0</v>
      </c>
      <c r="U13" s="6">
        <f t="shared" si="6"/>
        <v>0</v>
      </c>
      <c r="V13" s="6">
        <f t="shared" si="6"/>
        <v>0</v>
      </c>
      <c r="W13" s="6">
        <f t="shared" si="6"/>
        <v>0</v>
      </c>
      <c r="X13" s="6">
        <f t="shared" si="6"/>
        <v>0</v>
      </c>
      <c r="Y13" s="6">
        <f t="shared" si="6"/>
        <v>0</v>
      </c>
      <c r="Z13" s="6">
        <f t="shared" si="6"/>
        <v>0</v>
      </c>
      <c r="AA13" s="6">
        <f t="shared" si="6"/>
        <v>0</v>
      </c>
      <c r="AB13" s="22">
        <f t="shared" si="4"/>
        <v>0</v>
      </c>
      <c r="AC13" s="4"/>
    </row>
    <row r="14" spans="1:29" ht="15.75" customHeight="1" x14ac:dyDescent="0.2">
      <c r="A14" s="172"/>
      <c r="B14" s="17" t="str">
        <f>+'UCAPS 1'!A42</f>
        <v>Lumiraria 
Potencia 3:___W</v>
      </c>
      <c r="C14" s="18"/>
      <c r="D14" s="19">
        <f>+'UCAPS 1'!F48</f>
        <v>0</v>
      </c>
      <c r="E14" s="19">
        <f t="shared" si="0"/>
        <v>0</v>
      </c>
      <c r="F14" s="25">
        <f>+'UCAPS 1'!B42</f>
        <v>17.5</v>
      </c>
      <c r="G14" s="20">
        <f t="shared" si="1"/>
        <v>0</v>
      </c>
      <c r="H14" s="20">
        <f t="shared" si="2"/>
        <v>0</v>
      </c>
      <c r="I14" s="20">
        <f t="shared" si="2"/>
        <v>0</v>
      </c>
      <c r="J14" s="20">
        <f t="shared" ref="J14:AA14" si="7">+I14</f>
        <v>0</v>
      </c>
      <c r="K14" s="20">
        <f t="shared" si="7"/>
        <v>0</v>
      </c>
      <c r="L14" s="20">
        <f t="shared" si="7"/>
        <v>0</v>
      </c>
      <c r="M14" s="20">
        <f t="shared" si="7"/>
        <v>0</v>
      </c>
      <c r="N14" s="20">
        <f t="shared" si="7"/>
        <v>0</v>
      </c>
      <c r="O14" s="20">
        <f t="shared" si="7"/>
        <v>0</v>
      </c>
      <c r="P14" s="20">
        <f t="shared" si="7"/>
        <v>0</v>
      </c>
      <c r="Q14" s="20">
        <f t="shared" si="7"/>
        <v>0</v>
      </c>
      <c r="R14" s="20">
        <f t="shared" si="7"/>
        <v>0</v>
      </c>
      <c r="S14" s="20">
        <f t="shared" si="7"/>
        <v>0</v>
      </c>
      <c r="T14" s="20">
        <f t="shared" si="7"/>
        <v>0</v>
      </c>
      <c r="U14" s="20">
        <f t="shared" si="7"/>
        <v>0</v>
      </c>
      <c r="V14" s="20">
        <f t="shared" si="7"/>
        <v>0</v>
      </c>
      <c r="W14" s="20">
        <f t="shared" si="7"/>
        <v>0</v>
      </c>
      <c r="X14" s="20">
        <f t="shared" si="7"/>
        <v>0</v>
      </c>
      <c r="Y14" s="20">
        <f t="shared" si="7"/>
        <v>0</v>
      </c>
      <c r="Z14" s="20">
        <f t="shared" si="7"/>
        <v>0</v>
      </c>
      <c r="AA14" s="20">
        <f t="shared" si="7"/>
        <v>0</v>
      </c>
      <c r="AB14" s="21">
        <f t="shared" si="4"/>
        <v>0</v>
      </c>
      <c r="AC14" s="4"/>
    </row>
    <row r="15" spans="1:29" ht="15.75" customHeight="1" x14ac:dyDescent="0.2">
      <c r="A15" s="172"/>
      <c r="B15" s="17" t="str">
        <f>+'UCAPS 1'!A52</f>
        <v>Driver 
Potencia 3:___W</v>
      </c>
      <c r="C15" s="18"/>
      <c r="D15" s="19">
        <f>+'UCAPS 1'!F54</f>
        <v>0</v>
      </c>
      <c r="E15" s="19">
        <f t="shared" si="0"/>
        <v>0</v>
      </c>
      <c r="F15" s="25">
        <f>+'UCAPS 1'!B52</f>
        <v>8.75</v>
      </c>
      <c r="G15" s="20">
        <f t="shared" si="1"/>
        <v>0</v>
      </c>
      <c r="H15" s="20">
        <f t="shared" si="2"/>
        <v>0</v>
      </c>
      <c r="I15" s="20">
        <f t="shared" si="2"/>
        <v>0</v>
      </c>
      <c r="J15" s="20">
        <f t="shared" ref="J15:AA15" si="8">+I15</f>
        <v>0</v>
      </c>
      <c r="K15" s="20">
        <f t="shared" si="8"/>
        <v>0</v>
      </c>
      <c r="L15" s="20">
        <f t="shared" si="8"/>
        <v>0</v>
      </c>
      <c r="M15" s="20">
        <f t="shared" si="8"/>
        <v>0</v>
      </c>
      <c r="N15" s="20">
        <f t="shared" si="8"/>
        <v>0</v>
      </c>
      <c r="O15" s="20">
        <f t="shared" si="8"/>
        <v>0</v>
      </c>
      <c r="P15" s="20">
        <f t="shared" si="8"/>
        <v>0</v>
      </c>
      <c r="Q15" s="20">
        <f t="shared" si="8"/>
        <v>0</v>
      </c>
      <c r="R15" s="20">
        <f t="shared" si="8"/>
        <v>0</v>
      </c>
      <c r="S15" s="20">
        <f t="shared" si="8"/>
        <v>0</v>
      </c>
      <c r="T15" s="20">
        <f t="shared" si="8"/>
        <v>0</v>
      </c>
      <c r="U15" s="20">
        <f t="shared" si="8"/>
        <v>0</v>
      </c>
      <c r="V15" s="20">
        <f t="shared" si="8"/>
        <v>0</v>
      </c>
      <c r="W15" s="20">
        <f t="shared" si="8"/>
        <v>0</v>
      </c>
      <c r="X15" s="20">
        <f t="shared" si="8"/>
        <v>0</v>
      </c>
      <c r="Y15" s="20">
        <f t="shared" si="8"/>
        <v>0</v>
      </c>
      <c r="Z15" s="20">
        <f t="shared" si="8"/>
        <v>0</v>
      </c>
      <c r="AA15" s="20">
        <f t="shared" si="8"/>
        <v>0</v>
      </c>
      <c r="AB15" s="21">
        <f t="shared" si="4"/>
        <v>0</v>
      </c>
      <c r="AC15" s="4"/>
    </row>
    <row r="16" spans="1:29" ht="20.25" customHeight="1" thickBot="1" x14ac:dyDescent="0.25">
      <c r="A16" s="173" t="s">
        <v>5</v>
      </c>
      <c r="B16" s="168"/>
      <c r="C16" s="186" t="s">
        <v>6</v>
      </c>
      <c r="D16" s="187"/>
      <c r="E16" s="27">
        <f>+SUM(E10:E15)</f>
        <v>0</v>
      </c>
      <c r="F16" s="24"/>
      <c r="G16" s="32">
        <f>+SUM(G10:G15)</f>
        <v>0</v>
      </c>
      <c r="H16" s="32">
        <f t="shared" ref="H16:AA16" si="9">+SUM(H10:H15)</f>
        <v>0</v>
      </c>
      <c r="I16" s="32">
        <f t="shared" si="9"/>
        <v>0</v>
      </c>
      <c r="J16" s="32">
        <f t="shared" si="9"/>
        <v>0</v>
      </c>
      <c r="K16" s="32">
        <f t="shared" si="9"/>
        <v>0</v>
      </c>
      <c r="L16" s="32">
        <f t="shared" si="9"/>
        <v>0</v>
      </c>
      <c r="M16" s="32">
        <f t="shared" si="9"/>
        <v>0</v>
      </c>
      <c r="N16" s="32">
        <f t="shared" si="9"/>
        <v>0</v>
      </c>
      <c r="O16" s="32">
        <f t="shared" si="9"/>
        <v>0</v>
      </c>
      <c r="P16" s="32">
        <f t="shared" si="9"/>
        <v>0</v>
      </c>
      <c r="Q16" s="32">
        <f t="shared" si="9"/>
        <v>0</v>
      </c>
      <c r="R16" s="32">
        <f t="shared" si="9"/>
        <v>0</v>
      </c>
      <c r="S16" s="32">
        <f t="shared" si="9"/>
        <v>0</v>
      </c>
      <c r="T16" s="32">
        <f t="shared" si="9"/>
        <v>0</v>
      </c>
      <c r="U16" s="32">
        <f t="shared" si="9"/>
        <v>0</v>
      </c>
      <c r="V16" s="32">
        <f t="shared" si="9"/>
        <v>0</v>
      </c>
      <c r="W16" s="32">
        <f t="shared" si="9"/>
        <v>0</v>
      </c>
      <c r="X16" s="32">
        <f t="shared" si="9"/>
        <v>0</v>
      </c>
      <c r="Y16" s="32">
        <f t="shared" si="9"/>
        <v>0</v>
      </c>
      <c r="Z16" s="32">
        <f t="shared" si="9"/>
        <v>0</v>
      </c>
      <c r="AA16" s="32">
        <f t="shared" si="9"/>
        <v>0</v>
      </c>
      <c r="AB16" s="27">
        <f>+SUM(AB10:AB15)</f>
        <v>0</v>
      </c>
      <c r="AC16" s="4"/>
    </row>
    <row r="17" spans="1:29" ht="18.75" customHeight="1" x14ac:dyDescent="0.2">
      <c r="A17" s="180" t="s">
        <v>17</v>
      </c>
      <c r="B17" s="181"/>
      <c r="C17" s="181"/>
      <c r="D17" s="181"/>
      <c r="E17" s="181"/>
      <c r="F17" s="181"/>
      <c r="G17" s="182"/>
      <c r="H17" s="182"/>
      <c r="I17" s="182"/>
      <c r="J17" s="182"/>
      <c r="K17" s="182"/>
      <c r="L17" s="182"/>
      <c r="M17" s="182"/>
      <c r="N17" s="182"/>
      <c r="O17" s="182"/>
      <c r="P17" s="182"/>
      <c r="Q17" s="182"/>
      <c r="R17" s="182"/>
      <c r="S17" s="182"/>
      <c r="T17" s="182"/>
      <c r="U17" s="182"/>
      <c r="V17" s="182"/>
      <c r="W17" s="182"/>
      <c r="X17" s="182"/>
      <c r="Y17" s="182"/>
      <c r="Z17" s="182"/>
      <c r="AA17" s="182"/>
      <c r="AB17" s="181"/>
      <c r="AC17" s="4"/>
    </row>
    <row r="18" spans="1:29" x14ac:dyDescent="0.2">
      <c r="A18" s="183" t="s">
        <v>0</v>
      </c>
      <c r="B18" s="184" t="s">
        <v>4</v>
      </c>
      <c r="C18" s="170" t="s">
        <v>31</v>
      </c>
      <c r="D18" s="170"/>
      <c r="E18" s="170"/>
      <c r="F18" s="170"/>
      <c r="G18" s="170"/>
      <c r="H18" s="170"/>
      <c r="I18" s="170"/>
      <c r="J18" s="170"/>
      <c r="K18" s="170"/>
      <c r="L18" s="170"/>
      <c r="M18" s="170"/>
      <c r="N18" s="170"/>
      <c r="O18" s="170"/>
      <c r="P18" s="170"/>
      <c r="Q18" s="170"/>
      <c r="R18" s="170"/>
      <c r="S18" s="170"/>
      <c r="T18" s="170"/>
      <c r="U18" s="170"/>
      <c r="V18" s="170"/>
      <c r="W18" s="170"/>
      <c r="X18" s="170"/>
      <c r="Y18" s="170"/>
      <c r="Z18" s="170"/>
      <c r="AA18" s="170"/>
      <c r="AB18" s="170"/>
      <c r="AC18" s="4"/>
    </row>
    <row r="19" spans="1:29" ht="25.5" x14ac:dyDescent="0.2">
      <c r="A19" s="183"/>
      <c r="B19" s="185"/>
      <c r="C19" s="14" t="s">
        <v>1</v>
      </c>
      <c r="D19" s="14" t="s">
        <v>2</v>
      </c>
      <c r="E19" s="14" t="s">
        <v>3</v>
      </c>
      <c r="F19" s="15" t="s">
        <v>26</v>
      </c>
      <c r="G19" s="14">
        <v>1</v>
      </c>
      <c r="H19" s="14">
        <v>2</v>
      </c>
      <c r="I19" s="14">
        <v>3</v>
      </c>
      <c r="J19" s="14">
        <v>4</v>
      </c>
      <c r="K19" s="14">
        <v>5</v>
      </c>
      <c r="L19" s="14">
        <v>6</v>
      </c>
      <c r="M19" s="14">
        <v>7</v>
      </c>
      <c r="N19" s="14">
        <v>8</v>
      </c>
      <c r="O19" s="14">
        <v>9</v>
      </c>
      <c r="P19" s="14">
        <v>10</v>
      </c>
      <c r="Q19" s="14">
        <v>11</v>
      </c>
      <c r="R19" s="14">
        <v>12</v>
      </c>
      <c r="S19" s="14">
        <v>13</v>
      </c>
      <c r="T19" s="14">
        <v>14</v>
      </c>
      <c r="U19" s="14">
        <v>15</v>
      </c>
      <c r="V19" s="14">
        <v>16</v>
      </c>
      <c r="W19" s="14">
        <v>17</v>
      </c>
      <c r="X19" s="14">
        <v>18</v>
      </c>
      <c r="Y19" s="14">
        <v>19</v>
      </c>
      <c r="Z19" s="14">
        <v>20</v>
      </c>
      <c r="AA19" s="14">
        <v>21</v>
      </c>
      <c r="AB19" s="15" t="s">
        <v>27</v>
      </c>
      <c r="AC19" s="4"/>
    </row>
    <row r="20" spans="1:29" ht="24" customHeight="1" x14ac:dyDescent="0.2">
      <c r="A20" s="171" t="s">
        <v>53</v>
      </c>
      <c r="B20" s="17" t="str">
        <f>+'UCAPS 1'!A58</f>
        <v>Poste 1 
Altura:___m - Esfuerzo:___</v>
      </c>
      <c r="C20" s="18"/>
      <c r="D20" s="19">
        <f>+'UCAPS 1'!F60</f>
        <v>0</v>
      </c>
      <c r="E20" s="19">
        <f>+D20*C20</f>
        <v>0</v>
      </c>
      <c r="F20" s="25">
        <f>+'UCAPS 1'!B58</f>
        <v>35</v>
      </c>
      <c r="G20" s="20">
        <f>+E20*(($B$5/(1-(1+$B$5)^(-F20))))</f>
        <v>0</v>
      </c>
      <c r="H20" s="20">
        <f t="shared" ref="H20:I22" si="10">+G20</f>
        <v>0</v>
      </c>
      <c r="I20" s="20">
        <f t="shared" si="10"/>
        <v>0</v>
      </c>
      <c r="J20" s="20">
        <f t="shared" ref="J20:AA20" si="11">+I20</f>
        <v>0</v>
      </c>
      <c r="K20" s="20">
        <f t="shared" si="11"/>
        <v>0</v>
      </c>
      <c r="L20" s="20">
        <f t="shared" si="11"/>
        <v>0</v>
      </c>
      <c r="M20" s="20">
        <f t="shared" si="11"/>
        <v>0</v>
      </c>
      <c r="N20" s="20">
        <f t="shared" si="11"/>
        <v>0</v>
      </c>
      <c r="O20" s="20">
        <f t="shared" si="11"/>
        <v>0</v>
      </c>
      <c r="P20" s="20">
        <f t="shared" si="11"/>
        <v>0</v>
      </c>
      <c r="Q20" s="20">
        <f t="shared" si="11"/>
        <v>0</v>
      </c>
      <c r="R20" s="20">
        <f t="shared" si="11"/>
        <v>0</v>
      </c>
      <c r="S20" s="20">
        <f t="shared" si="11"/>
        <v>0</v>
      </c>
      <c r="T20" s="20">
        <f t="shared" si="11"/>
        <v>0</v>
      </c>
      <c r="U20" s="20">
        <f t="shared" si="11"/>
        <v>0</v>
      </c>
      <c r="V20" s="20">
        <f t="shared" si="11"/>
        <v>0</v>
      </c>
      <c r="W20" s="20">
        <f t="shared" si="11"/>
        <v>0</v>
      </c>
      <c r="X20" s="20">
        <f t="shared" si="11"/>
        <v>0</v>
      </c>
      <c r="Y20" s="20">
        <f t="shared" si="11"/>
        <v>0</v>
      </c>
      <c r="Z20" s="20">
        <f t="shared" si="11"/>
        <v>0</v>
      </c>
      <c r="AA20" s="20">
        <f t="shared" si="11"/>
        <v>0</v>
      </c>
      <c r="AB20" s="21">
        <f>SUM(G20:AA20)</f>
        <v>0</v>
      </c>
      <c r="AC20" s="4"/>
    </row>
    <row r="21" spans="1:29" ht="24" customHeight="1" x14ac:dyDescent="0.2">
      <c r="A21" s="172"/>
      <c r="B21" s="5" t="str">
        <f>+'UCAPS 1'!A64</f>
        <v>Poste 2 
Altura:___m - Esfuerzo:___</v>
      </c>
      <c r="C21" s="1"/>
      <c r="D21" s="16">
        <f>+'UCAPS 1'!F66</f>
        <v>0</v>
      </c>
      <c r="E21" s="16">
        <f>+D21*C21</f>
        <v>0</v>
      </c>
      <c r="F21" s="26">
        <f>+'UCAPS 1'!B58</f>
        <v>35</v>
      </c>
      <c r="G21" s="6">
        <f>+E21*(($B$5/(1-(1+$B$5)^(-F21))))</f>
        <v>0</v>
      </c>
      <c r="H21" s="6">
        <f t="shared" si="10"/>
        <v>0</v>
      </c>
      <c r="I21" s="6">
        <f t="shared" si="10"/>
        <v>0</v>
      </c>
      <c r="J21" s="6">
        <f t="shared" ref="J21:AA21" si="12">+I21</f>
        <v>0</v>
      </c>
      <c r="K21" s="6">
        <f t="shared" si="12"/>
        <v>0</v>
      </c>
      <c r="L21" s="6">
        <f t="shared" si="12"/>
        <v>0</v>
      </c>
      <c r="M21" s="6">
        <f t="shared" si="12"/>
        <v>0</v>
      </c>
      <c r="N21" s="6">
        <f t="shared" si="12"/>
        <v>0</v>
      </c>
      <c r="O21" s="6">
        <f t="shared" si="12"/>
        <v>0</v>
      </c>
      <c r="P21" s="6">
        <f t="shared" si="12"/>
        <v>0</v>
      </c>
      <c r="Q21" s="6">
        <f t="shared" si="12"/>
        <v>0</v>
      </c>
      <c r="R21" s="6">
        <f t="shared" si="12"/>
        <v>0</v>
      </c>
      <c r="S21" s="6">
        <f t="shared" si="12"/>
        <v>0</v>
      </c>
      <c r="T21" s="6">
        <f t="shared" si="12"/>
        <v>0</v>
      </c>
      <c r="U21" s="6">
        <f t="shared" si="12"/>
        <v>0</v>
      </c>
      <c r="V21" s="6">
        <f t="shared" si="12"/>
        <v>0</v>
      </c>
      <c r="W21" s="6">
        <f t="shared" si="12"/>
        <v>0</v>
      </c>
      <c r="X21" s="6">
        <f t="shared" si="12"/>
        <v>0</v>
      </c>
      <c r="Y21" s="6">
        <f t="shared" si="12"/>
        <v>0</v>
      </c>
      <c r="Z21" s="6">
        <f t="shared" si="12"/>
        <v>0</v>
      </c>
      <c r="AA21" s="6">
        <f t="shared" si="12"/>
        <v>0</v>
      </c>
      <c r="AB21" s="22">
        <f>SUM(G21:AA21)</f>
        <v>0</v>
      </c>
      <c r="AC21" s="4"/>
    </row>
    <row r="22" spans="1:29" ht="24" customHeight="1" x14ac:dyDescent="0.2">
      <c r="A22" s="172"/>
      <c r="B22" s="17" t="str">
        <f>+'UCAPS 1'!A70</f>
        <v>Poste 3 
Altura:___m - Esfuerzo:___</v>
      </c>
      <c r="C22" s="18"/>
      <c r="D22" s="19">
        <f>+'UCAPS 1'!F72</f>
        <v>0</v>
      </c>
      <c r="E22" s="19">
        <f>+D22*C22</f>
        <v>0</v>
      </c>
      <c r="F22" s="25">
        <f>+'UCAPS 1'!B70</f>
        <v>35</v>
      </c>
      <c r="G22" s="20">
        <f>+E22*(($B$5/(1-(1+$B$5)^(-F22))))</f>
        <v>0</v>
      </c>
      <c r="H22" s="20">
        <f t="shared" si="10"/>
        <v>0</v>
      </c>
      <c r="I22" s="20">
        <f t="shared" si="10"/>
        <v>0</v>
      </c>
      <c r="J22" s="20">
        <f t="shared" ref="J22:AA22" si="13">+I22</f>
        <v>0</v>
      </c>
      <c r="K22" s="20">
        <f t="shared" si="13"/>
        <v>0</v>
      </c>
      <c r="L22" s="20">
        <f t="shared" si="13"/>
        <v>0</v>
      </c>
      <c r="M22" s="20">
        <f t="shared" si="13"/>
        <v>0</v>
      </c>
      <c r="N22" s="20">
        <f t="shared" si="13"/>
        <v>0</v>
      </c>
      <c r="O22" s="20">
        <f t="shared" si="13"/>
        <v>0</v>
      </c>
      <c r="P22" s="20">
        <f t="shared" si="13"/>
        <v>0</v>
      </c>
      <c r="Q22" s="20">
        <f t="shared" si="13"/>
        <v>0</v>
      </c>
      <c r="R22" s="20">
        <f t="shared" si="13"/>
        <v>0</v>
      </c>
      <c r="S22" s="20">
        <f t="shared" si="13"/>
        <v>0</v>
      </c>
      <c r="T22" s="20">
        <f t="shared" si="13"/>
        <v>0</v>
      </c>
      <c r="U22" s="20">
        <f t="shared" si="13"/>
        <v>0</v>
      </c>
      <c r="V22" s="20">
        <f t="shared" si="13"/>
        <v>0</v>
      </c>
      <c r="W22" s="20">
        <f t="shared" si="13"/>
        <v>0</v>
      </c>
      <c r="X22" s="20">
        <f t="shared" si="13"/>
        <v>0</v>
      </c>
      <c r="Y22" s="20">
        <f t="shared" si="13"/>
        <v>0</v>
      </c>
      <c r="Z22" s="20">
        <f t="shared" si="13"/>
        <v>0</v>
      </c>
      <c r="AA22" s="20">
        <f t="shared" si="13"/>
        <v>0</v>
      </c>
      <c r="AB22" s="21">
        <f>SUM(G22:AA22)</f>
        <v>0</v>
      </c>
      <c r="AC22" s="4"/>
    </row>
    <row r="23" spans="1:29" ht="20.25" customHeight="1" thickBot="1" x14ac:dyDescent="0.25">
      <c r="A23" s="173" t="s">
        <v>7</v>
      </c>
      <c r="B23" s="168"/>
      <c r="C23" s="186" t="s">
        <v>6</v>
      </c>
      <c r="D23" s="187"/>
      <c r="E23" s="27">
        <f>+SUM(E20:E22)</f>
        <v>0</v>
      </c>
      <c r="F23" s="24"/>
      <c r="G23" s="32">
        <f>+SUM(G20:G22)</f>
        <v>0</v>
      </c>
      <c r="H23" s="32">
        <f t="shared" ref="H23:AA23" si="14">+SUM(H20:H22)</f>
        <v>0</v>
      </c>
      <c r="I23" s="32">
        <f t="shared" si="14"/>
        <v>0</v>
      </c>
      <c r="J23" s="32">
        <f t="shared" si="14"/>
        <v>0</v>
      </c>
      <c r="K23" s="32">
        <f t="shared" si="14"/>
        <v>0</v>
      </c>
      <c r="L23" s="32">
        <f t="shared" si="14"/>
        <v>0</v>
      </c>
      <c r="M23" s="32">
        <f t="shared" si="14"/>
        <v>0</v>
      </c>
      <c r="N23" s="32">
        <f t="shared" si="14"/>
        <v>0</v>
      </c>
      <c r="O23" s="32">
        <f t="shared" si="14"/>
        <v>0</v>
      </c>
      <c r="P23" s="32">
        <f t="shared" si="14"/>
        <v>0</v>
      </c>
      <c r="Q23" s="32">
        <f t="shared" si="14"/>
        <v>0</v>
      </c>
      <c r="R23" s="32">
        <f t="shared" si="14"/>
        <v>0</v>
      </c>
      <c r="S23" s="32">
        <f t="shared" si="14"/>
        <v>0</v>
      </c>
      <c r="T23" s="32">
        <f t="shared" si="14"/>
        <v>0</v>
      </c>
      <c r="U23" s="32">
        <f t="shared" si="14"/>
        <v>0</v>
      </c>
      <c r="V23" s="32">
        <f t="shared" si="14"/>
        <v>0</v>
      </c>
      <c r="W23" s="32">
        <f t="shared" si="14"/>
        <v>0</v>
      </c>
      <c r="X23" s="32">
        <f t="shared" si="14"/>
        <v>0</v>
      </c>
      <c r="Y23" s="32">
        <f t="shared" si="14"/>
        <v>0</v>
      </c>
      <c r="Z23" s="32">
        <f t="shared" si="14"/>
        <v>0</v>
      </c>
      <c r="AA23" s="32">
        <f t="shared" si="14"/>
        <v>0</v>
      </c>
      <c r="AB23" s="27">
        <f>+SUM(AB20:AB22)</f>
        <v>0</v>
      </c>
      <c r="AC23" s="4"/>
    </row>
    <row r="24" spans="1:29" ht="18.75" customHeight="1" x14ac:dyDescent="0.2">
      <c r="A24" s="180" t="s">
        <v>17</v>
      </c>
      <c r="B24" s="181"/>
      <c r="C24" s="181"/>
      <c r="D24" s="181"/>
      <c r="E24" s="181"/>
      <c r="F24" s="181"/>
      <c r="G24" s="181"/>
      <c r="H24" s="181"/>
      <c r="I24" s="181"/>
      <c r="J24" s="181"/>
      <c r="K24" s="181"/>
      <c r="L24" s="181"/>
      <c r="M24" s="181"/>
      <c r="N24" s="181"/>
      <c r="O24" s="181"/>
      <c r="P24" s="181"/>
      <c r="Q24" s="181"/>
      <c r="R24" s="181"/>
      <c r="S24" s="181"/>
      <c r="T24" s="181"/>
      <c r="U24" s="181"/>
      <c r="V24" s="181"/>
      <c r="W24" s="181"/>
      <c r="X24" s="181"/>
      <c r="Y24" s="181"/>
      <c r="Z24" s="181"/>
      <c r="AA24" s="181"/>
      <c r="AB24" s="181"/>
      <c r="AC24" s="4"/>
    </row>
    <row r="25" spans="1:29" x14ac:dyDescent="0.2">
      <c r="A25" s="183" t="s">
        <v>0</v>
      </c>
      <c r="B25" s="184" t="s">
        <v>4</v>
      </c>
      <c r="C25" s="170" t="s">
        <v>31</v>
      </c>
      <c r="D25" s="170"/>
      <c r="E25" s="170"/>
      <c r="F25" s="170"/>
      <c r="G25" s="170"/>
      <c r="H25" s="170"/>
      <c r="I25" s="170"/>
      <c r="J25" s="170"/>
      <c r="K25" s="170"/>
      <c r="L25" s="170"/>
      <c r="M25" s="170"/>
      <c r="N25" s="170"/>
      <c r="O25" s="170"/>
      <c r="P25" s="170"/>
      <c r="Q25" s="170"/>
      <c r="R25" s="170"/>
      <c r="S25" s="170"/>
      <c r="T25" s="170"/>
      <c r="U25" s="170"/>
      <c r="V25" s="170"/>
      <c r="W25" s="170"/>
      <c r="X25" s="170"/>
      <c r="Y25" s="170"/>
      <c r="Z25" s="170"/>
      <c r="AA25" s="170"/>
      <c r="AB25" s="170"/>
      <c r="AC25" s="4"/>
    </row>
    <row r="26" spans="1:29" ht="25.5" x14ac:dyDescent="0.2">
      <c r="A26" s="183"/>
      <c r="B26" s="185"/>
      <c r="C26" s="14" t="s">
        <v>1</v>
      </c>
      <c r="D26" s="14" t="s">
        <v>2</v>
      </c>
      <c r="E26" s="14" t="s">
        <v>3</v>
      </c>
      <c r="F26" s="15" t="s">
        <v>26</v>
      </c>
      <c r="G26" s="14">
        <v>1</v>
      </c>
      <c r="H26" s="14">
        <v>2</v>
      </c>
      <c r="I26" s="14">
        <v>3</v>
      </c>
      <c r="J26" s="14">
        <v>4</v>
      </c>
      <c r="K26" s="14">
        <v>5</v>
      </c>
      <c r="L26" s="14">
        <v>6</v>
      </c>
      <c r="M26" s="14">
        <v>7</v>
      </c>
      <c r="N26" s="14">
        <v>8</v>
      </c>
      <c r="O26" s="14">
        <v>9</v>
      </c>
      <c r="P26" s="14">
        <v>10</v>
      </c>
      <c r="Q26" s="14">
        <v>11</v>
      </c>
      <c r="R26" s="14">
        <v>12</v>
      </c>
      <c r="S26" s="14">
        <v>13</v>
      </c>
      <c r="T26" s="14">
        <v>14</v>
      </c>
      <c r="U26" s="14">
        <v>15</v>
      </c>
      <c r="V26" s="14">
        <v>16</v>
      </c>
      <c r="W26" s="14">
        <v>17</v>
      </c>
      <c r="X26" s="14">
        <v>18</v>
      </c>
      <c r="Y26" s="14">
        <v>19</v>
      </c>
      <c r="Z26" s="14">
        <v>20</v>
      </c>
      <c r="AA26" s="14">
        <v>21</v>
      </c>
      <c r="AB26" s="15" t="s">
        <v>27</v>
      </c>
      <c r="AC26" s="4"/>
    </row>
    <row r="27" spans="1:29" ht="24" customHeight="1" x14ac:dyDescent="0.2">
      <c r="A27" s="171" t="s">
        <v>8</v>
      </c>
      <c r="B27" s="17" t="str">
        <f>+'UCAPS 1'!A76</f>
        <v>Cable tipo  1 
Tamaño:___AWG</v>
      </c>
      <c r="C27" s="18"/>
      <c r="D27" s="19">
        <f>+'UCAPS 1'!F78</f>
        <v>0</v>
      </c>
      <c r="E27" s="19">
        <f>+D27*C27</f>
        <v>0</v>
      </c>
      <c r="F27" s="25">
        <f>+'UCAPS 1'!B76</f>
        <v>35</v>
      </c>
      <c r="G27" s="20">
        <f>+E27*(($B$5/(1-(1+$B$5)^(-F27))))</f>
        <v>0</v>
      </c>
      <c r="H27" s="20">
        <f>+G27</f>
        <v>0</v>
      </c>
      <c r="I27" s="20">
        <f>+H27</f>
        <v>0</v>
      </c>
      <c r="J27" s="20">
        <f t="shared" ref="J27:AA27" si="15">+I27</f>
        <v>0</v>
      </c>
      <c r="K27" s="20">
        <f t="shared" si="15"/>
        <v>0</v>
      </c>
      <c r="L27" s="20">
        <f t="shared" si="15"/>
        <v>0</v>
      </c>
      <c r="M27" s="20">
        <f t="shared" si="15"/>
        <v>0</v>
      </c>
      <c r="N27" s="20">
        <f t="shared" si="15"/>
        <v>0</v>
      </c>
      <c r="O27" s="20">
        <f t="shared" si="15"/>
        <v>0</v>
      </c>
      <c r="P27" s="20">
        <f t="shared" si="15"/>
        <v>0</v>
      </c>
      <c r="Q27" s="20">
        <f t="shared" si="15"/>
        <v>0</v>
      </c>
      <c r="R27" s="20">
        <f t="shared" si="15"/>
        <v>0</v>
      </c>
      <c r="S27" s="20">
        <f t="shared" si="15"/>
        <v>0</v>
      </c>
      <c r="T27" s="20">
        <f t="shared" si="15"/>
        <v>0</v>
      </c>
      <c r="U27" s="20">
        <f t="shared" si="15"/>
        <v>0</v>
      </c>
      <c r="V27" s="20">
        <f t="shared" si="15"/>
        <v>0</v>
      </c>
      <c r="W27" s="20">
        <f t="shared" si="15"/>
        <v>0</v>
      </c>
      <c r="X27" s="20">
        <f t="shared" si="15"/>
        <v>0</v>
      </c>
      <c r="Y27" s="20">
        <f t="shared" si="15"/>
        <v>0</v>
      </c>
      <c r="Z27" s="20">
        <f t="shared" si="15"/>
        <v>0</v>
      </c>
      <c r="AA27" s="20">
        <f t="shared" si="15"/>
        <v>0</v>
      </c>
      <c r="AB27" s="21">
        <f>SUM(G27:AA27)</f>
        <v>0</v>
      </c>
      <c r="AC27" s="4"/>
    </row>
    <row r="28" spans="1:29" ht="24" customHeight="1" x14ac:dyDescent="0.2">
      <c r="A28" s="172"/>
      <c r="B28" s="5" t="str">
        <f>+'UCAPS 1'!A82</f>
        <v>Cable tipo  2 
Tamaño:___AWG</v>
      </c>
      <c r="C28" s="1"/>
      <c r="D28" s="16">
        <f>+'UCAPS 1'!F84</f>
        <v>0</v>
      </c>
      <c r="E28" s="16">
        <f>+D28*C28</f>
        <v>0</v>
      </c>
      <c r="F28" s="26">
        <f>+'UCAPS 1'!B82</f>
        <v>35</v>
      </c>
      <c r="G28" s="6">
        <f>+E28*(($B$5/(1-(1+$B$5)^(-F28))))</f>
        <v>0</v>
      </c>
      <c r="H28" s="6">
        <f>+G28</f>
        <v>0</v>
      </c>
      <c r="I28" s="6">
        <f>+H28</f>
        <v>0</v>
      </c>
      <c r="J28" s="6">
        <f t="shared" ref="J28:AA28" si="16">+I28</f>
        <v>0</v>
      </c>
      <c r="K28" s="6">
        <f t="shared" si="16"/>
        <v>0</v>
      </c>
      <c r="L28" s="6">
        <f t="shared" si="16"/>
        <v>0</v>
      </c>
      <c r="M28" s="6">
        <f t="shared" si="16"/>
        <v>0</v>
      </c>
      <c r="N28" s="6">
        <f t="shared" si="16"/>
        <v>0</v>
      </c>
      <c r="O28" s="6">
        <f t="shared" si="16"/>
        <v>0</v>
      </c>
      <c r="P28" s="6">
        <f t="shared" si="16"/>
        <v>0</v>
      </c>
      <c r="Q28" s="6">
        <f t="shared" si="16"/>
        <v>0</v>
      </c>
      <c r="R28" s="6">
        <f t="shared" si="16"/>
        <v>0</v>
      </c>
      <c r="S28" s="6">
        <f t="shared" si="16"/>
        <v>0</v>
      </c>
      <c r="T28" s="6">
        <f t="shared" si="16"/>
        <v>0</v>
      </c>
      <c r="U28" s="6">
        <f t="shared" si="16"/>
        <v>0</v>
      </c>
      <c r="V28" s="6">
        <f t="shared" si="16"/>
        <v>0</v>
      </c>
      <c r="W28" s="6">
        <f t="shared" si="16"/>
        <v>0</v>
      </c>
      <c r="X28" s="6">
        <f t="shared" si="16"/>
        <v>0</v>
      </c>
      <c r="Y28" s="6">
        <f t="shared" si="16"/>
        <v>0</v>
      </c>
      <c r="Z28" s="6">
        <f t="shared" si="16"/>
        <v>0</v>
      </c>
      <c r="AA28" s="6">
        <f t="shared" si="16"/>
        <v>0</v>
      </c>
      <c r="AB28" s="22">
        <f>SUM(G28:AA28)</f>
        <v>0</v>
      </c>
      <c r="AC28" s="4"/>
    </row>
    <row r="29" spans="1:29" ht="20.25" customHeight="1" thickBot="1" x14ac:dyDescent="0.25">
      <c r="A29" s="173" t="s">
        <v>59</v>
      </c>
      <c r="B29" s="168"/>
      <c r="C29" s="175" t="s">
        <v>6</v>
      </c>
      <c r="D29" s="162"/>
      <c r="E29" s="27">
        <f>+SUM(E27:E28)</f>
        <v>0</v>
      </c>
      <c r="F29" s="24"/>
      <c r="G29" s="32">
        <f>+SUM(G27:G28)</f>
        <v>0</v>
      </c>
      <c r="H29" s="32">
        <f t="shared" ref="H29:AA29" si="17">+SUM(H27:H28)</f>
        <v>0</v>
      </c>
      <c r="I29" s="32">
        <f t="shared" si="17"/>
        <v>0</v>
      </c>
      <c r="J29" s="32">
        <f t="shared" si="17"/>
        <v>0</v>
      </c>
      <c r="K29" s="32">
        <f t="shared" si="17"/>
        <v>0</v>
      </c>
      <c r="L29" s="32">
        <f t="shared" si="17"/>
        <v>0</v>
      </c>
      <c r="M29" s="32">
        <f t="shared" si="17"/>
        <v>0</v>
      </c>
      <c r="N29" s="32">
        <f t="shared" si="17"/>
        <v>0</v>
      </c>
      <c r="O29" s="32">
        <f t="shared" si="17"/>
        <v>0</v>
      </c>
      <c r="P29" s="32">
        <f t="shared" si="17"/>
        <v>0</v>
      </c>
      <c r="Q29" s="32">
        <f t="shared" si="17"/>
        <v>0</v>
      </c>
      <c r="R29" s="32">
        <f t="shared" si="17"/>
        <v>0</v>
      </c>
      <c r="S29" s="32">
        <f t="shared" si="17"/>
        <v>0</v>
      </c>
      <c r="T29" s="32">
        <f t="shared" si="17"/>
        <v>0</v>
      </c>
      <c r="U29" s="32">
        <f t="shared" si="17"/>
        <v>0</v>
      </c>
      <c r="V29" s="32">
        <f t="shared" si="17"/>
        <v>0</v>
      </c>
      <c r="W29" s="32">
        <f t="shared" si="17"/>
        <v>0</v>
      </c>
      <c r="X29" s="32">
        <f t="shared" si="17"/>
        <v>0</v>
      </c>
      <c r="Y29" s="32">
        <f t="shared" si="17"/>
        <v>0</v>
      </c>
      <c r="Z29" s="32">
        <f t="shared" si="17"/>
        <v>0</v>
      </c>
      <c r="AA29" s="32">
        <f t="shared" si="17"/>
        <v>0</v>
      </c>
      <c r="AB29" s="27">
        <f>+SUM(AB27:AB28)</f>
        <v>0</v>
      </c>
      <c r="AC29" s="4"/>
    </row>
    <row r="30" spans="1:29" ht="18.75" customHeight="1" x14ac:dyDescent="0.2">
      <c r="A30" s="180" t="s">
        <v>17</v>
      </c>
      <c r="B30" s="181"/>
      <c r="C30" s="181"/>
      <c r="D30" s="181"/>
      <c r="E30" s="181"/>
      <c r="F30" s="181"/>
      <c r="G30" s="181"/>
      <c r="H30" s="181"/>
      <c r="I30" s="181"/>
      <c r="J30" s="181"/>
      <c r="K30" s="181"/>
      <c r="L30" s="181"/>
      <c r="M30" s="181"/>
      <c r="N30" s="181"/>
      <c r="O30" s="181"/>
      <c r="P30" s="181"/>
      <c r="Q30" s="181"/>
      <c r="R30" s="181"/>
      <c r="S30" s="181"/>
      <c r="T30" s="181"/>
      <c r="U30" s="181"/>
      <c r="V30" s="181"/>
      <c r="W30" s="181"/>
      <c r="X30" s="181"/>
      <c r="Y30" s="181"/>
      <c r="Z30" s="181"/>
      <c r="AA30" s="181"/>
      <c r="AB30" s="181"/>
      <c r="AC30" s="4"/>
    </row>
    <row r="31" spans="1:29" x14ac:dyDescent="0.2">
      <c r="A31" s="183" t="s">
        <v>0</v>
      </c>
      <c r="B31" s="184" t="s">
        <v>4</v>
      </c>
      <c r="C31" s="170" t="s">
        <v>31</v>
      </c>
      <c r="D31" s="170"/>
      <c r="E31" s="170"/>
      <c r="F31" s="170"/>
      <c r="G31" s="170"/>
      <c r="H31" s="170"/>
      <c r="I31" s="170"/>
      <c r="J31" s="170"/>
      <c r="K31" s="170"/>
      <c r="L31" s="170"/>
      <c r="M31" s="170"/>
      <c r="N31" s="170"/>
      <c r="O31" s="170"/>
      <c r="P31" s="170"/>
      <c r="Q31" s="170"/>
      <c r="R31" s="170"/>
      <c r="S31" s="170"/>
      <c r="T31" s="170"/>
      <c r="U31" s="170"/>
      <c r="V31" s="170"/>
      <c r="W31" s="170"/>
      <c r="X31" s="170"/>
      <c r="Y31" s="170"/>
      <c r="Z31" s="170"/>
      <c r="AA31" s="170"/>
      <c r="AB31" s="170"/>
      <c r="AC31" s="4"/>
    </row>
    <row r="32" spans="1:29" ht="25.5" x14ac:dyDescent="0.2">
      <c r="A32" s="183"/>
      <c r="B32" s="185"/>
      <c r="C32" s="14" t="s">
        <v>1</v>
      </c>
      <c r="D32" s="14" t="s">
        <v>2</v>
      </c>
      <c r="E32" s="14" t="s">
        <v>3</v>
      </c>
      <c r="F32" s="15" t="s">
        <v>26</v>
      </c>
      <c r="G32" s="14">
        <v>1</v>
      </c>
      <c r="H32" s="14">
        <v>2</v>
      </c>
      <c r="I32" s="14">
        <v>3</v>
      </c>
      <c r="J32" s="14">
        <v>4</v>
      </c>
      <c r="K32" s="14">
        <v>5</v>
      </c>
      <c r="L32" s="14">
        <v>6</v>
      </c>
      <c r="M32" s="14">
        <v>7</v>
      </c>
      <c r="N32" s="14">
        <v>8</v>
      </c>
      <c r="O32" s="14">
        <v>9</v>
      </c>
      <c r="P32" s="14">
        <v>10</v>
      </c>
      <c r="Q32" s="14">
        <v>11</v>
      </c>
      <c r="R32" s="14">
        <v>12</v>
      </c>
      <c r="S32" s="14">
        <v>13</v>
      </c>
      <c r="T32" s="14">
        <v>14</v>
      </c>
      <c r="U32" s="14">
        <v>15</v>
      </c>
      <c r="V32" s="14">
        <v>16</v>
      </c>
      <c r="W32" s="14">
        <v>17</v>
      </c>
      <c r="X32" s="14">
        <v>18</v>
      </c>
      <c r="Y32" s="14">
        <v>19</v>
      </c>
      <c r="Z32" s="14">
        <v>20</v>
      </c>
      <c r="AA32" s="14">
        <v>21</v>
      </c>
      <c r="AB32" s="15" t="s">
        <v>27</v>
      </c>
      <c r="AC32" s="4"/>
    </row>
    <row r="33" spans="1:29" ht="24" customHeight="1" x14ac:dyDescent="0.2">
      <c r="A33" s="171" t="s">
        <v>62</v>
      </c>
      <c r="B33" s="17" t="str">
        <f>+'UCAPS 1'!A88</f>
        <v>1Φ3” zona verde</v>
      </c>
      <c r="C33" s="18"/>
      <c r="D33" s="19">
        <f>+'UCAPS 1'!F90</f>
        <v>0</v>
      </c>
      <c r="E33" s="19">
        <f>+D33*C33</f>
        <v>0</v>
      </c>
      <c r="F33" s="25">
        <f>+'UCAPS 1'!B88</f>
        <v>35</v>
      </c>
      <c r="G33" s="20">
        <f>+E33*(($B$5/(1-(1+$B$5)^(-F33))))</f>
        <v>0</v>
      </c>
      <c r="H33" s="20">
        <f t="shared" ref="H33:I36" si="18">+G33</f>
        <v>0</v>
      </c>
      <c r="I33" s="20">
        <f t="shared" si="18"/>
        <v>0</v>
      </c>
      <c r="J33" s="20">
        <f t="shared" ref="J33:AA33" si="19">+I33</f>
        <v>0</v>
      </c>
      <c r="K33" s="20">
        <f t="shared" si="19"/>
        <v>0</v>
      </c>
      <c r="L33" s="20">
        <f t="shared" si="19"/>
        <v>0</v>
      </c>
      <c r="M33" s="20">
        <f t="shared" si="19"/>
        <v>0</v>
      </c>
      <c r="N33" s="20">
        <f t="shared" si="19"/>
        <v>0</v>
      </c>
      <c r="O33" s="20">
        <f t="shared" si="19"/>
        <v>0</v>
      </c>
      <c r="P33" s="20">
        <f t="shared" si="19"/>
        <v>0</v>
      </c>
      <c r="Q33" s="20">
        <f t="shared" si="19"/>
        <v>0</v>
      </c>
      <c r="R33" s="20">
        <f t="shared" si="19"/>
        <v>0</v>
      </c>
      <c r="S33" s="20">
        <f t="shared" si="19"/>
        <v>0</v>
      </c>
      <c r="T33" s="20">
        <f t="shared" si="19"/>
        <v>0</v>
      </c>
      <c r="U33" s="20">
        <f t="shared" si="19"/>
        <v>0</v>
      </c>
      <c r="V33" s="20">
        <f t="shared" si="19"/>
        <v>0</v>
      </c>
      <c r="W33" s="20">
        <f t="shared" si="19"/>
        <v>0</v>
      </c>
      <c r="X33" s="20">
        <f t="shared" si="19"/>
        <v>0</v>
      </c>
      <c r="Y33" s="20">
        <f t="shared" si="19"/>
        <v>0</v>
      </c>
      <c r="Z33" s="20">
        <f t="shared" si="19"/>
        <v>0</v>
      </c>
      <c r="AA33" s="20">
        <f t="shared" si="19"/>
        <v>0</v>
      </c>
      <c r="AB33" s="21">
        <f>SUM(G33:AA33)</f>
        <v>0</v>
      </c>
      <c r="AC33" s="4"/>
    </row>
    <row r="34" spans="1:29" ht="24" customHeight="1" x14ac:dyDescent="0.2">
      <c r="A34" s="172"/>
      <c r="B34" s="5" t="str">
        <f>+'UCAPS 1'!A94</f>
        <v>1Φ3” zona dura</v>
      </c>
      <c r="C34" s="1"/>
      <c r="D34" s="16">
        <f>+'UCAPS 1'!F96</f>
        <v>0</v>
      </c>
      <c r="E34" s="16">
        <f>+D34*C34</f>
        <v>0</v>
      </c>
      <c r="F34" s="26">
        <f>+'UCAPS 1'!B94</f>
        <v>35</v>
      </c>
      <c r="G34" s="6">
        <f>+E34*(($B$5/(1-(1+$B$5)^(-F34))))</f>
        <v>0</v>
      </c>
      <c r="H34" s="6">
        <f t="shared" si="18"/>
        <v>0</v>
      </c>
      <c r="I34" s="6">
        <f t="shared" si="18"/>
        <v>0</v>
      </c>
      <c r="J34" s="6">
        <f t="shared" ref="J34:AA34" si="20">+I34</f>
        <v>0</v>
      </c>
      <c r="K34" s="6">
        <f t="shared" si="20"/>
        <v>0</v>
      </c>
      <c r="L34" s="6">
        <f t="shared" si="20"/>
        <v>0</v>
      </c>
      <c r="M34" s="6">
        <f t="shared" si="20"/>
        <v>0</v>
      </c>
      <c r="N34" s="6">
        <f t="shared" si="20"/>
        <v>0</v>
      </c>
      <c r="O34" s="6">
        <f t="shared" si="20"/>
        <v>0</v>
      </c>
      <c r="P34" s="6">
        <f t="shared" si="20"/>
        <v>0</v>
      </c>
      <c r="Q34" s="6">
        <f t="shared" si="20"/>
        <v>0</v>
      </c>
      <c r="R34" s="6">
        <f t="shared" si="20"/>
        <v>0</v>
      </c>
      <c r="S34" s="6">
        <f t="shared" si="20"/>
        <v>0</v>
      </c>
      <c r="T34" s="6">
        <f t="shared" si="20"/>
        <v>0</v>
      </c>
      <c r="U34" s="6">
        <f t="shared" si="20"/>
        <v>0</v>
      </c>
      <c r="V34" s="6">
        <f t="shared" si="20"/>
        <v>0</v>
      </c>
      <c r="W34" s="6">
        <f t="shared" si="20"/>
        <v>0</v>
      </c>
      <c r="X34" s="6">
        <f t="shared" si="20"/>
        <v>0</v>
      </c>
      <c r="Y34" s="6">
        <f t="shared" si="20"/>
        <v>0</v>
      </c>
      <c r="Z34" s="6">
        <f t="shared" si="20"/>
        <v>0</v>
      </c>
      <c r="AA34" s="6">
        <f t="shared" si="20"/>
        <v>0</v>
      </c>
      <c r="AB34" s="22">
        <f>SUM(G34:AA34)</f>
        <v>0</v>
      </c>
      <c r="AC34" s="4"/>
    </row>
    <row r="35" spans="1:29" ht="24" customHeight="1" x14ac:dyDescent="0.2">
      <c r="A35" s="172"/>
      <c r="B35" s="17" t="str">
        <f>+'UCAPS 1'!A100</f>
        <v>2Φ3” cruce de calzada</v>
      </c>
      <c r="C35" s="18"/>
      <c r="D35" s="19">
        <f>+'UCAPS 1'!F102</f>
        <v>0</v>
      </c>
      <c r="E35" s="19">
        <f>+D35*C35</f>
        <v>0</v>
      </c>
      <c r="F35" s="25">
        <f>+'UCAPS 1'!B100</f>
        <v>35</v>
      </c>
      <c r="G35" s="20">
        <f>+E35*(($B$5/(1-(1+$B$5)^(-F35))))</f>
        <v>0</v>
      </c>
      <c r="H35" s="20">
        <f t="shared" si="18"/>
        <v>0</v>
      </c>
      <c r="I35" s="20">
        <f t="shared" si="18"/>
        <v>0</v>
      </c>
      <c r="J35" s="20">
        <f t="shared" ref="J35:AA36" si="21">+I35</f>
        <v>0</v>
      </c>
      <c r="K35" s="20">
        <f t="shared" si="21"/>
        <v>0</v>
      </c>
      <c r="L35" s="20">
        <f t="shared" si="21"/>
        <v>0</v>
      </c>
      <c r="M35" s="20">
        <f t="shared" si="21"/>
        <v>0</v>
      </c>
      <c r="N35" s="20">
        <f t="shared" si="21"/>
        <v>0</v>
      </c>
      <c r="O35" s="20">
        <f t="shared" si="21"/>
        <v>0</v>
      </c>
      <c r="P35" s="20">
        <f t="shared" si="21"/>
        <v>0</v>
      </c>
      <c r="Q35" s="20">
        <f t="shared" si="21"/>
        <v>0</v>
      </c>
      <c r="R35" s="20">
        <f t="shared" si="21"/>
        <v>0</v>
      </c>
      <c r="S35" s="20">
        <f t="shared" si="21"/>
        <v>0</v>
      </c>
      <c r="T35" s="20">
        <f t="shared" si="21"/>
        <v>0</v>
      </c>
      <c r="U35" s="20">
        <f t="shared" si="21"/>
        <v>0</v>
      </c>
      <c r="V35" s="20">
        <f t="shared" si="21"/>
        <v>0</v>
      </c>
      <c r="W35" s="20">
        <f t="shared" si="21"/>
        <v>0</v>
      </c>
      <c r="X35" s="20">
        <f t="shared" si="21"/>
        <v>0</v>
      </c>
      <c r="Y35" s="20">
        <f t="shared" si="21"/>
        <v>0</v>
      </c>
      <c r="Z35" s="20">
        <f t="shared" si="21"/>
        <v>0</v>
      </c>
      <c r="AA35" s="20">
        <f t="shared" si="21"/>
        <v>0</v>
      </c>
      <c r="AB35" s="21">
        <f>SUM(G35:AA35)</f>
        <v>0</v>
      </c>
      <c r="AC35" s="4"/>
    </row>
    <row r="36" spans="1:29" ht="24" customHeight="1" x14ac:dyDescent="0.2">
      <c r="A36" s="172"/>
      <c r="B36" s="5" t="str">
        <f>+'UCAPS 1'!A106</f>
        <v>Cajas de inspección</v>
      </c>
      <c r="C36" s="1"/>
      <c r="D36" s="16">
        <f>+'UCAPS 1'!F108</f>
        <v>0</v>
      </c>
      <c r="E36" s="16">
        <f>+D36*C36</f>
        <v>0</v>
      </c>
      <c r="F36" s="26">
        <f>+'UCAPS 1'!B106</f>
        <v>35</v>
      </c>
      <c r="G36" s="6">
        <f>+E36*(($B$5/(1-(1+$B$5)^(-F36))))</f>
        <v>0</v>
      </c>
      <c r="H36" s="6">
        <f t="shared" si="18"/>
        <v>0</v>
      </c>
      <c r="I36" s="6">
        <f t="shared" si="18"/>
        <v>0</v>
      </c>
      <c r="J36" s="6">
        <f t="shared" si="21"/>
        <v>0</v>
      </c>
      <c r="K36" s="6">
        <f t="shared" si="21"/>
        <v>0</v>
      </c>
      <c r="L36" s="6">
        <f t="shared" si="21"/>
        <v>0</v>
      </c>
      <c r="M36" s="6">
        <f t="shared" si="21"/>
        <v>0</v>
      </c>
      <c r="N36" s="6">
        <f t="shared" si="21"/>
        <v>0</v>
      </c>
      <c r="O36" s="6">
        <f t="shared" si="21"/>
        <v>0</v>
      </c>
      <c r="P36" s="6">
        <f t="shared" si="21"/>
        <v>0</v>
      </c>
      <c r="Q36" s="6">
        <f t="shared" si="21"/>
        <v>0</v>
      </c>
      <c r="R36" s="6">
        <f t="shared" si="21"/>
        <v>0</v>
      </c>
      <c r="S36" s="6">
        <f t="shared" si="21"/>
        <v>0</v>
      </c>
      <c r="T36" s="6">
        <f t="shared" si="21"/>
        <v>0</v>
      </c>
      <c r="U36" s="6">
        <f t="shared" si="21"/>
        <v>0</v>
      </c>
      <c r="V36" s="6">
        <f t="shared" si="21"/>
        <v>0</v>
      </c>
      <c r="W36" s="6">
        <f t="shared" si="21"/>
        <v>0</v>
      </c>
      <c r="X36" s="6">
        <f t="shared" si="21"/>
        <v>0</v>
      </c>
      <c r="Y36" s="6">
        <f t="shared" si="21"/>
        <v>0</v>
      </c>
      <c r="Z36" s="6">
        <f t="shared" si="21"/>
        <v>0</v>
      </c>
      <c r="AA36" s="6">
        <f t="shared" si="21"/>
        <v>0</v>
      </c>
      <c r="AB36" s="22">
        <f>SUM(G36:AA36)</f>
        <v>0</v>
      </c>
      <c r="AC36" s="4"/>
    </row>
    <row r="37" spans="1:29" ht="20.25" customHeight="1" thickBot="1" x14ac:dyDescent="0.25">
      <c r="A37" s="173" t="s">
        <v>67</v>
      </c>
      <c r="B37" s="168"/>
      <c r="C37" s="186" t="s">
        <v>6</v>
      </c>
      <c r="D37" s="187"/>
      <c r="E37" s="27">
        <f>+SUM(E33:E36)</f>
        <v>0</v>
      </c>
      <c r="F37" s="24"/>
      <c r="G37" s="32">
        <f>+SUM(G33:G36)</f>
        <v>0</v>
      </c>
      <c r="H37" s="32">
        <f>+SUM(H33:H36)</f>
        <v>0</v>
      </c>
      <c r="I37" s="32">
        <f t="shared" ref="I37:Z37" si="22">+SUM(I33:I36)</f>
        <v>0</v>
      </c>
      <c r="J37" s="32">
        <f t="shared" si="22"/>
        <v>0</v>
      </c>
      <c r="K37" s="32">
        <f t="shared" si="22"/>
        <v>0</v>
      </c>
      <c r="L37" s="32">
        <f t="shared" si="22"/>
        <v>0</v>
      </c>
      <c r="M37" s="32">
        <f t="shared" si="22"/>
        <v>0</v>
      </c>
      <c r="N37" s="32">
        <f t="shared" si="22"/>
        <v>0</v>
      </c>
      <c r="O37" s="32">
        <f t="shared" si="22"/>
        <v>0</v>
      </c>
      <c r="P37" s="32">
        <f t="shared" si="22"/>
        <v>0</v>
      </c>
      <c r="Q37" s="32">
        <f t="shared" si="22"/>
        <v>0</v>
      </c>
      <c r="R37" s="32">
        <f t="shared" si="22"/>
        <v>0</v>
      </c>
      <c r="S37" s="32">
        <f t="shared" si="22"/>
        <v>0</v>
      </c>
      <c r="T37" s="32">
        <f t="shared" si="22"/>
        <v>0</v>
      </c>
      <c r="U37" s="32">
        <f t="shared" si="22"/>
        <v>0</v>
      </c>
      <c r="V37" s="32">
        <f t="shared" si="22"/>
        <v>0</v>
      </c>
      <c r="W37" s="32">
        <f t="shared" si="22"/>
        <v>0</v>
      </c>
      <c r="X37" s="32">
        <f t="shared" si="22"/>
        <v>0</v>
      </c>
      <c r="Y37" s="32">
        <f t="shared" si="22"/>
        <v>0</v>
      </c>
      <c r="Z37" s="32">
        <f t="shared" si="22"/>
        <v>0</v>
      </c>
      <c r="AA37" s="32">
        <f>+SUM(AA33:AA36)</f>
        <v>0</v>
      </c>
      <c r="AB37" s="27">
        <f>+SUM(AB33:AB36)</f>
        <v>0</v>
      </c>
      <c r="AC37" s="4"/>
    </row>
    <row r="38" spans="1:29" ht="18.75" customHeight="1" x14ac:dyDescent="0.2">
      <c r="A38" s="180" t="s">
        <v>17</v>
      </c>
      <c r="B38" s="181"/>
      <c r="C38" s="181"/>
      <c r="D38" s="181"/>
      <c r="E38" s="181"/>
      <c r="F38" s="181"/>
      <c r="G38" s="181"/>
      <c r="H38" s="181"/>
      <c r="I38" s="181"/>
      <c r="J38" s="181"/>
      <c r="K38" s="181"/>
      <c r="L38" s="181"/>
      <c r="M38" s="181"/>
      <c r="N38" s="181"/>
      <c r="O38" s="181"/>
      <c r="P38" s="181"/>
      <c r="Q38" s="181"/>
      <c r="R38" s="181"/>
      <c r="S38" s="181"/>
      <c r="T38" s="181"/>
      <c r="U38" s="181"/>
      <c r="V38" s="181"/>
      <c r="W38" s="181"/>
      <c r="X38" s="181"/>
      <c r="Y38" s="181"/>
      <c r="Z38" s="181"/>
      <c r="AA38" s="181"/>
      <c r="AB38" s="181"/>
      <c r="AC38" s="4"/>
    </row>
    <row r="39" spans="1:29" x14ac:dyDescent="0.2">
      <c r="A39" s="183" t="s">
        <v>0</v>
      </c>
      <c r="B39" s="184" t="s">
        <v>4</v>
      </c>
      <c r="C39" s="170" t="s">
        <v>31</v>
      </c>
      <c r="D39" s="170"/>
      <c r="E39" s="170"/>
      <c r="F39" s="170"/>
      <c r="G39" s="170"/>
      <c r="H39" s="170"/>
      <c r="I39" s="170"/>
      <c r="J39" s="170"/>
      <c r="K39" s="170"/>
      <c r="L39" s="170"/>
      <c r="M39" s="170"/>
      <c r="N39" s="170"/>
      <c r="O39" s="170"/>
      <c r="P39" s="170"/>
      <c r="Q39" s="170"/>
      <c r="R39" s="170"/>
      <c r="S39" s="170"/>
      <c r="T39" s="170"/>
      <c r="U39" s="170"/>
      <c r="V39" s="170"/>
      <c r="W39" s="170"/>
      <c r="X39" s="170"/>
      <c r="Y39" s="170"/>
      <c r="Z39" s="170"/>
      <c r="AA39" s="170"/>
      <c r="AB39" s="170"/>
      <c r="AC39" s="4"/>
    </row>
    <row r="40" spans="1:29" ht="25.5" x14ac:dyDescent="0.2">
      <c r="A40" s="183"/>
      <c r="B40" s="185"/>
      <c r="C40" s="14" t="s">
        <v>1</v>
      </c>
      <c r="D40" s="14" t="s">
        <v>2</v>
      </c>
      <c r="E40" s="14" t="s">
        <v>3</v>
      </c>
      <c r="F40" s="15" t="s">
        <v>26</v>
      </c>
      <c r="G40" s="14">
        <v>1</v>
      </c>
      <c r="H40" s="14">
        <v>2</v>
      </c>
      <c r="I40" s="14">
        <v>3</v>
      </c>
      <c r="J40" s="14">
        <v>4</v>
      </c>
      <c r="K40" s="14">
        <v>5</v>
      </c>
      <c r="L40" s="14">
        <v>6</v>
      </c>
      <c r="M40" s="14">
        <v>7</v>
      </c>
      <c r="N40" s="14">
        <v>8</v>
      </c>
      <c r="O40" s="14">
        <v>9</v>
      </c>
      <c r="P40" s="14">
        <v>10</v>
      </c>
      <c r="Q40" s="14">
        <v>11</v>
      </c>
      <c r="R40" s="14">
        <v>12</v>
      </c>
      <c r="S40" s="14">
        <v>13</v>
      </c>
      <c r="T40" s="14">
        <v>14</v>
      </c>
      <c r="U40" s="14">
        <v>15</v>
      </c>
      <c r="V40" s="14">
        <v>16</v>
      </c>
      <c r="W40" s="14">
        <v>17</v>
      </c>
      <c r="X40" s="14">
        <v>18</v>
      </c>
      <c r="Y40" s="14">
        <v>19</v>
      </c>
      <c r="Z40" s="14">
        <v>20</v>
      </c>
      <c r="AA40" s="14">
        <v>21</v>
      </c>
      <c r="AB40" s="15" t="s">
        <v>27</v>
      </c>
      <c r="AC40" s="4"/>
    </row>
    <row r="41" spans="1:29" ht="15.75" customHeight="1" x14ac:dyDescent="0.2">
      <c r="A41" s="171" t="s">
        <v>148</v>
      </c>
      <c r="B41" s="17" t="str">
        <f>+'UCAPS 1'!A112</f>
        <v>Apantallamiento 1</v>
      </c>
      <c r="C41" s="18"/>
      <c r="D41" s="19">
        <f>+'UCAPS 1'!F118</f>
        <v>0</v>
      </c>
      <c r="E41" s="19">
        <f>+D41*C41</f>
        <v>0</v>
      </c>
      <c r="F41" s="25">
        <f>+'UCAPS 1'!B112</f>
        <v>1E-3</v>
      </c>
      <c r="G41" s="20">
        <f t="shared" ref="G41:G44" si="23">+E41*(($B$5/(1-(1+$B$5)^(-F41))))</f>
        <v>0</v>
      </c>
      <c r="H41" s="20">
        <f t="shared" ref="H41:H44" si="24">+G41</f>
        <v>0</v>
      </c>
      <c r="I41" s="20">
        <f t="shared" ref="I41:I44" si="25">+H41</f>
        <v>0</v>
      </c>
      <c r="J41" s="20">
        <f t="shared" ref="J41:J44" si="26">+I41</f>
        <v>0</v>
      </c>
      <c r="K41" s="20">
        <f t="shared" ref="K41:K44" si="27">+J41</f>
        <v>0</v>
      </c>
      <c r="L41" s="20">
        <f t="shared" ref="L41:L44" si="28">+K41</f>
        <v>0</v>
      </c>
      <c r="M41" s="20">
        <f t="shared" ref="M41:M44" si="29">+L41</f>
        <v>0</v>
      </c>
      <c r="N41" s="20">
        <f t="shared" ref="N41:N44" si="30">+M41</f>
        <v>0</v>
      </c>
      <c r="O41" s="20">
        <f t="shared" ref="O41:O44" si="31">+N41</f>
        <v>0</v>
      </c>
      <c r="P41" s="20">
        <f t="shared" ref="P41:P44" si="32">+O41</f>
        <v>0</v>
      </c>
      <c r="Q41" s="20">
        <f t="shared" ref="Q41:Q44" si="33">+P41</f>
        <v>0</v>
      </c>
      <c r="R41" s="20">
        <f t="shared" ref="R41:R44" si="34">+Q41</f>
        <v>0</v>
      </c>
      <c r="S41" s="20">
        <f t="shared" ref="S41:S44" si="35">+R41</f>
        <v>0</v>
      </c>
      <c r="T41" s="20">
        <f t="shared" ref="T41:T44" si="36">+S41</f>
        <v>0</v>
      </c>
      <c r="U41" s="20">
        <f t="shared" ref="U41:U44" si="37">+T41</f>
        <v>0</v>
      </c>
      <c r="V41" s="20">
        <f t="shared" ref="V41:V44" si="38">+U41</f>
        <v>0</v>
      </c>
      <c r="W41" s="20">
        <f t="shared" ref="W41:W44" si="39">+V41</f>
        <v>0</v>
      </c>
      <c r="X41" s="20">
        <f t="shared" ref="X41:X44" si="40">+W41</f>
        <v>0</v>
      </c>
      <c r="Y41" s="20">
        <f t="shared" ref="Y41:Y44" si="41">+X41</f>
        <v>0</v>
      </c>
      <c r="Z41" s="20">
        <f t="shared" ref="Z41:Z44" si="42">+Y41</f>
        <v>0</v>
      </c>
      <c r="AA41" s="20">
        <f t="shared" ref="AA41:AA44" si="43">+Z41</f>
        <v>0</v>
      </c>
      <c r="AB41" s="21">
        <f t="shared" ref="AB41:AB44" si="44">SUM(G41:AA41)</f>
        <v>0</v>
      </c>
      <c r="AC41" s="4"/>
    </row>
    <row r="42" spans="1:29" ht="15.75" customHeight="1" x14ac:dyDescent="0.2">
      <c r="A42" s="172"/>
      <c r="B42" s="17" t="str">
        <f>+'UCAPS 1'!A122</f>
        <v>Protecciones Apantallamiento 1</v>
      </c>
      <c r="C42" s="18"/>
      <c r="D42" s="19">
        <f>+'UCAPS 1'!F124</f>
        <v>0</v>
      </c>
      <c r="E42" s="19">
        <f>+D42*C42</f>
        <v>0</v>
      </c>
      <c r="F42" s="25">
        <f>+'UCAPS 1'!B122</f>
        <v>1E-3</v>
      </c>
      <c r="G42" s="20">
        <f t="shared" si="23"/>
        <v>0</v>
      </c>
      <c r="H42" s="20">
        <f t="shared" si="24"/>
        <v>0</v>
      </c>
      <c r="I42" s="20">
        <f t="shared" si="25"/>
        <v>0</v>
      </c>
      <c r="J42" s="20">
        <f t="shared" si="26"/>
        <v>0</v>
      </c>
      <c r="K42" s="20">
        <f t="shared" si="27"/>
        <v>0</v>
      </c>
      <c r="L42" s="20">
        <f t="shared" si="28"/>
        <v>0</v>
      </c>
      <c r="M42" s="20">
        <f t="shared" si="29"/>
        <v>0</v>
      </c>
      <c r="N42" s="20">
        <f t="shared" si="30"/>
        <v>0</v>
      </c>
      <c r="O42" s="20">
        <f t="shared" si="31"/>
        <v>0</v>
      </c>
      <c r="P42" s="20">
        <f t="shared" si="32"/>
        <v>0</v>
      </c>
      <c r="Q42" s="20">
        <f t="shared" si="33"/>
        <v>0</v>
      </c>
      <c r="R42" s="20">
        <f t="shared" si="34"/>
        <v>0</v>
      </c>
      <c r="S42" s="20">
        <f t="shared" si="35"/>
        <v>0</v>
      </c>
      <c r="T42" s="20">
        <f t="shared" si="36"/>
        <v>0</v>
      </c>
      <c r="U42" s="20">
        <f t="shared" si="37"/>
        <v>0</v>
      </c>
      <c r="V42" s="20">
        <f t="shared" si="38"/>
        <v>0</v>
      </c>
      <c r="W42" s="20">
        <f t="shared" si="39"/>
        <v>0</v>
      </c>
      <c r="X42" s="20">
        <f t="shared" si="40"/>
        <v>0</v>
      </c>
      <c r="Y42" s="20">
        <f t="shared" si="41"/>
        <v>0</v>
      </c>
      <c r="Z42" s="20">
        <f t="shared" si="42"/>
        <v>0</v>
      </c>
      <c r="AA42" s="20">
        <f t="shared" si="43"/>
        <v>0</v>
      </c>
      <c r="AB42" s="21">
        <f t="shared" si="44"/>
        <v>0</v>
      </c>
      <c r="AC42" s="4"/>
    </row>
    <row r="43" spans="1:29" ht="15.75" customHeight="1" x14ac:dyDescent="0.2">
      <c r="A43" s="172"/>
      <c r="B43" s="5" t="str">
        <f>+'UCAPS 1'!A128</f>
        <v>Apantallamiento 2</v>
      </c>
      <c r="C43" s="1"/>
      <c r="D43" s="16">
        <f>+'UCAPS 1'!F134</f>
        <v>0</v>
      </c>
      <c r="E43" s="16">
        <f t="shared" ref="E43:E44" si="45">+D43*C43</f>
        <v>0</v>
      </c>
      <c r="F43" s="26">
        <f>+'UCAPS 1'!B128</f>
        <v>1E-3</v>
      </c>
      <c r="G43" s="6">
        <f>+E43*(($B$5/(1-(1+$B$5)^(-F43))))</f>
        <v>0</v>
      </c>
      <c r="H43" s="6">
        <f>+G43</f>
        <v>0</v>
      </c>
      <c r="I43" s="6">
        <f>+H43</f>
        <v>0</v>
      </c>
      <c r="J43" s="6">
        <f t="shared" si="26"/>
        <v>0</v>
      </c>
      <c r="K43" s="6">
        <f t="shared" si="27"/>
        <v>0</v>
      </c>
      <c r="L43" s="6">
        <f t="shared" si="28"/>
        <v>0</v>
      </c>
      <c r="M43" s="6">
        <f t="shared" si="29"/>
        <v>0</v>
      </c>
      <c r="N43" s="6">
        <f t="shared" si="30"/>
        <v>0</v>
      </c>
      <c r="O43" s="6">
        <f t="shared" si="31"/>
        <v>0</v>
      </c>
      <c r="P43" s="6">
        <f t="shared" si="32"/>
        <v>0</v>
      </c>
      <c r="Q43" s="6">
        <f t="shared" si="33"/>
        <v>0</v>
      </c>
      <c r="R43" s="6">
        <f t="shared" si="34"/>
        <v>0</v>
      </c>
      <c r="S43" s="6">
        <f t="shared" si="35"/>
        <v>0</v>
      </c>
      <c r="T43" s="6">
        <f t="shared" si="36"/>
        <v>0</v>
      </c>
      <c r="U43" s="6">
        <f t="shared" si="37"/>
        <v>0</v>
      </c>
      <c r="V43" s="6">
        <f t="shared" si="38"/>
        <v>0</v>
      </c>
      <c r="W43" s="6">
        <f t="shared" si="39"/>
        <v>0</v>
      </c>
      <c r="X43" s="6">
        <f t="shared" si="40"/>
        <v>0</v>
      </c>
      <c r="Y43" s="6">
        <f t="shared" si="41"/>
        <v>0</v>
      </c>
      <c r="Z43" s="6">
        <f t="shared" si="42"/>
        <v>0</v>
      </c>
      <c r="AA43" s="6">
        <f t="shared" si="43"/>
        <v>0</v>
      </c>
      <c r="AB43" s="22">
        <f t="shared" si="44"/>
        <v>0</v>
      </c>
      <c r="AC43" s="4"/>
    </row>
    <row r="44" spans="1:29" ht="15.75" customHeight="1" x14ac:dyDescent="0.2">
      <c r="A44" s="172"/>
      <c r="B44" s="5" t="str">
        <f>+'UCAPS 1'!A138</f>
        <v>Protecciones Apantallamiento 2</v>
      </c>
      <c r="C44" s="1"/>
      <c r="D44" s="16">
        <f>+'UCAPS 1'!F140</f>
        <v>0</v>
      </c>
      <c r="E44" s="16">
        <f t="shared" si="45"/>
        <v>0</v>
      </c>
      <c r="F44" s="26">
        <f>+'UCAPS 1'!B138</f>
        <v>1E-3</v>
      </c>
      <c r="G44" s="6">
        <f t="shared" si="23"/>
        <v>0</v>
      </c>
      <c r="H44" s="6">
        <f t="shared" si="24"/>
        <v>0</v>
      </c>
      <c r="I44" s="6">
        <f t="shared" si="25"/>
        <v>0</v>
      </c>
      <c r="J44" s="6">
        <f t="shared" si="26"/>
        <v>0</v>
      </c>
      <c r="K44" s="6">
        <f t="shared" si="27"/>
        <v>0</v>
      </c>
      <c r="L44" s="6">
        <f t="shared" si="28"/>
        <v>0</v>
      </c>
      <c r="M44" s="6">
        <f t="shared" si="29"/>
        <v>0</v>
      </c>
      <c r="N44" s="6">
        <f t="shared" si="30"/>
        <v>0</v>
      </c>
      <c r="O44" s="6">
        <f t="shared" si="31"/>
        <v>0</v>
      </c>
      <c r="P44" s="6">
        <f t="shared" si="32"/>
        <v>0</v>
      </c>
      <c r="Q44" s="6">
        <f t="shared" si="33"/>
        <v>0</v>
      </c>
      <c r="R44" s="6">
        <f t="shared" si="34"/>
        <v>0</v>
      </c>
      <c r="S44" s="6">
        <f t="shared" si="35"/>
        <v>0</v>
      </c>
      <c r="T44" s="6">
        <f t="shared" si="36"/>
        <v>0</v>
      </c>
      <c r="U44" s="6">
        <f t="shared" si="37"/>
        <v>0</v>
      </c>
      <c r="V44" s="6">
        <f t="shared" si="38"/>
        <v>0</v>
      </c>
      <c r="W44" s="6">
        <f t="shared" si="39"/>
        <v>0</v>
      </c>
      <c r="X44" s="6">
        <f t="shared" si="40"/>
        <v>0</v>
      </c>
      <c r="Y44" s="6">
        <f t="shared" si="41"/>
        <v>0</v>
      </c>
      <c r="Z44" s="6">
        <f t="shared" si="42"/>
        <v>0</v>
      </c>
      <c r="AA44" s="6">
        <f t="shared" si="43"/>
        <v>0</v>
      </c>
      <c r="AB44" s="22">
        <f t="shared" si="44"/>
        <v>0</v>
      </c>
      <c r="AC44" s="4"/>
    </row>
    <row r="45" spans="1:29" ht="20.25" customHeight="1" thickBot="1" x14ac:dyDescent="0.25">
      <c r="A45" s="173" t="s">
        <v>190</v>
      </c>
      <c r="B45" s="168"/>
      <c r="C45" s="186" t="s">
        <v>6</v>
      </c>
      <c r="D45" s="187"/>
      <c r="E45" s="27">
        <f>+SUM(E41:E44)</f>
        <v>0</v>
      </c>
      <c r="F45" s="24"/>
      <c r="G45" s="32">
        <f t="shared" ref="G45:AB45" si="46">+SUM(G41:G44)</f>
        <v>0</v>
      </c>
      <c r="H45" s="32">
        <f t="shared" si="46"/>
        <v>0</v>
      </c>
      <c r="I45" s="32">
        <f t="shared" si="46"/>
        <v>0</v>
      </c>
      <c r="J45" s="32">
        <f t="shared" si="46"/>
        <v>0</v>
      </c>
      <c r="K45" s="32">
        <f t="shared" si="46"/>
        <v>0</v>
      </c>
      <c r="L45" s="32">
        <f t="shared" si="46"/>
        <v>0</v>
      </c>
      <c r="M45" s="32">
        <f t="shared" si="46"/>
        <v>0</v>
      </c>
      <c r="N45" s="32">
        <f t="shared" si="46"/>
        <v>0</v>
      </c>
      <c r="O45" s="32">
        <f t="shared" si="46"/>
        <v>0</v>
      </c>
      <c r="P45" s="32">
        <f t="shared" si="46"/>
        <v>0</v>
      </c>
      <c r="Q45" s="32">
        <f t="shared" si="46"/>
        <v>0</v>
      </c>
      <c r="R45" s="32">
        <f t="shared" si="46"/>
        <v>0</v>
      </c>
      <c r="S45" s="32">
        <f t="shared" si="46"/>
        <v>0</v>
      </c>
      <c r="T45" s="32">
        <f t="shared" si="46"/>
        <v>0</v>
      </c>
      <c r="U45" s="32">
        <f t="shared" si="46"/>
        <v>0</v>
      </c>
      <c r="V45" s="32">
        <f t="shared" si="46"/>
        <v>0</v>
      </c>
      <c r="W45" s="32">
        <f t="shared" si="46"/>
        <v>0</v>
      </c>
      <c r="X45" s="32">
        <f t="shared" si="46"/>
        <v>0</v>
      </c>
      <c r="Y45" s="32">
        <f t="shared" si="46"/>
        <v>0</v>
      </c>
      <c r="Z45" s="32">
        <f t="shared" si="46"/>
        <v>0</v>
      </c>
      <c r="AA45" s="32">
        <f t="shared" si="46"/>
        <v>0</v>
      </c>
      <c r="AB45" s="27">
        <f t="shared" si="46"/>
        <v>0</v>
      </c>
      <c r="AC45" s="4"/>
    </row>
    <row r="46" spans="1:29" ht="18.75" customHeight="1" x14ac:dyDescent="0.2">
      <c r="A46" s="180" t="s">
        <v>17</v>
      </c>
      <c r="B46" s="181"/>
      <c r="C46" s="181"/>
      <c r="D46" s="181"/>
      <c r="E46" s="181"/>
      <c r="F46" s="181"/>
      <c r="G46" s="181"/>
      <c r="H46" s="181"/>
      <c r="I46" s="181"/>
      <c r="J46" s="181"/>
      <c r="K46" s="181"/>
      <c r="L46" s="181"/>
      <c r="M46" s="181"/>
      <c r="N46" s="181"/>
      <c r="O46" s="181"/>
      <c r="P46" s="181"/>
      <c r="Q46" s="181"/>
      <c r="R46" s="181"/>
      <c r="S46" s="181"/>
      <c r="T46" s="181"/>
      <c r="U46" s="181"/>
      <c r="V46" s="181"/>
      <c r="W46" s="181"/>
      <c r="X46" s="181"/>
      <c r="Y46" s="181"/>
      <c r="Z46" s="181"/>
      <c r="AA46" s="181"/>
      <c r="AB46" s="181"/>
      <c r="AC46" s="4"/>
    </row>
    <row r="47" spans="1:29" x14ac:dyDescent="0.2">
      <c r="A47" s="183" t="s">
        <v>0</v>
      </c>
      <c r="B47" s="184" t="s">
        <v>4</v>
      </c>
      <c r="C47" s="170" t="s">
        <v>31</v>
      </c>
      <c r="D47" s="170"/>
      <c r="E47" s="170"/>
      <c r="F47" s="170"/>
      <c r="G47" s="170"/>
      <c r="H47" s="170"/>
      <c r="I47" s="170"/>
      <c r="J47" s="170"/>
      <c r="K47" s="170"/>
      <c r="L47" s="170"/>
      <c r="M47" s="170"/>
      <c r="N47" s="170"/>
      <c r="O47" s="170"/>
      <c r="P47" s="170"/>
      <c r="Q47" s="170"/>
      <c r="R47" s="170"/>
      <c r="S47" s="170"/>
      <c r="T47" s="170"/>
      <c r="U47" s="170"/>
      <c r="V47" s="170"/>
      <c r="W47" s="170"/>
      <c r="X47" s="170"/>
      <c r="Y47" s="170"/>
      <c r="Z47" s="170"/>
      <c r="AA47" s="170"/>
      <c r="AB47" s="170"/>
      <c r="AC47" s="4"/>
    </row>
    <row r="48" spans="1:29" ht="25.5" x14ac:dyDescent="0.2">
      <c r="A48" s="183"/>
      <c r="B48" s="185"/>
      <c r="C48" s="14" t="s">
        <v>1</v>
      </c>
      <c r="D48" s="14" t="s">
        <v>2</v>
      </c>
      <c r="E48" s="14" t="s">
        <v>3</v>
      </c>
      <c r="F48" s="15" t="s">
        <v>26</v>
      </c>
      <c r="G48" s="14">
        <v>1</v>
      </c>
      <c r="H48" s="14">
        <v>2</v>
      </c>
      <c r="I48" s="14">
        <v>3</v>
      </c>
      <c r="J48" s="14">
        <v>4</v>
      </c>
      <c r="K48" s="14">
        <v>5</v>
      </c>
      <c r="L48" s="14">
        <v>6</v>
      </c>
      <c r="M48" s="14">
        <v>7</v>
      </c>
      <c r="N48" s="14">
        <v>8</v>
      </c>
      <c r="O48" s="14">
        <v>9</v>
      </c>
      <c r="P48" s="14">
        <v>10</v>
      </c>
      <c r="Q48" s="14">
        <v>11</v>
      </c>
      <c r="R48" s="14">
        <v>12</v>
      </c>
      <c r="S48" s="14">
        <v>13</v>
      </c>
      <c r="T48" s="14">
        <v>14</v>
      </c>
      <c r="U48" s="14">
        <v>15</v>
      </c>
      <c r="V48" s="14">
        <v>16</v>
      </c>
      <c r="W48" s="14">
        <v>17</v>
      </c>
      <c r="X48" s="14">
        <v>18</v>
      </c>
      <c r="Y48" s="14">
        <v>19</v>
      </c>
      <c r="Z48" s="14">
        <v>20</v>
      </c>
      <c r="AA48" s="14">
        <v>21</v>
      </c>
      <c r="AB48" s="15" t="s">
        <v>27</v>
      </c>
      <c r="AC48" s="4"/>
    </row>
    <row r="49" spans="1:29" ht="24" customHeight="1" x14ac:dyDescent="0.2">
      <c r="A49" s="171" t="s">
        <v>161</v>
      </c>
      <c r="B49" s="17" t="str">
        <f>+'UCAPS 1'!A144</f>
        <v>Panel Solar Potencia 1:___W</v>
      </c>
      <c r="C49" s="18"/>
      <c r="D49" s="19">
        <f>+'UCAPS 1'!F146</f>
        <v>0</v>
      </c>
      <c r="E49" s="19">
        <f>+D49*C49</f>
        <v>0</v>
      </c>
      <c r="F49" s="25">
        <f>+'UCAPS 1'!B144</f>
        <v>1E-3</v>
      </c>
      <c r="G49" s="20">
        <f>+E49*(($B$5/(1-(1+$B$5)^(-F49))))</f>
        <v>0</v>
      </c>
      <c r="H49" s="20">
        <f>+G49</f>
        <v>0</v>
      </c>
      <c r="I49" s="20">
        <f>+H49</f>
        <v>0</v>
      </c>
      <c r="J49" s="20">
        <f t="shared" ref="J49:J50" si="47">+I49</f>
        <v>0</v>
      </c>
      <c r="K49" s="20">
        <f t="shared" ref="K49:K50" si="48">+J49</f>
        <v>0</v>
      </c>
      <c r="L49" s="20">
        <f t="shared" ref="L49:L50" si="49">+K49</f>
        <v>0</v>
      </c>
      <c r="M49" s="20">
        <f t="shared" ref="M49:M50" si="50">+L49</f>
        <v>0</v>
      </c>
      <c r="N49" s="20">
        <f t="shared" ref="N49:N50" si="51">+M49</f>
        <v>0</v>
      </c>
      <c r="O49" s="20">
        <f t="shared" ref="O49:O50" si="52">+N49</f>
        <v>0</v>
      </c>
      <c r="P49" s="20">
        <f t="shared" ref="P49:P50" si="53">+O49</f>
        <v>0</v>
      </c>
      <c r="Q49" s="20">
        <f t="shared" ref="Q49:Q50" si="54">+P49</f>
        <v>0</v>
      </c>
      <c r="R49" s="20">
        <f t="shared" ref="R49:R50" si="55">+Q49</f>
        <v>0</v>
      </c>
      <c r="S49" s="20">
        <f t="shared" ref="S49:S50" si="56">+R49</f>
        <v>0</v>
      </c>
      <c r="T49" s="20">
        <f t="shared" ref="T49:T50" si="57">+S49</f>
        <v>0</v>
      </c>
      <c r="U49" s="20">
        <f t="shared" ref="U49:U50" si="58">+T49</f>
        <v>0</v>
      </c>
      <c r="V49" s="20">
        <f t="shared" ref="V49:V50" si="59">+U49</f>
        <v>0</v>
      </c>
      <c r="W49" s="20">
        <f t="shared" ref="W49:W50" si="60">+V49</f>
        <v>0</v>
      </c>
      <c r="X49" s="20">
        <f t="shared" ref="X49:X50" si="61">+W49</f>
        <v>0</v>
      </c>
      <c r="Y49" s="20">
        <f t="shared" ref="Y49:Y50" si="62">+X49</f>
        <v>0</v>
      </c>
      <c r="Z49" s="20">
        <f t="shared" ref="Z49:Z50" si="63">+Y49</f>
        <v>0</v>
      </c>
      <c r="AA49" s="20">
        <f t="shared" ref="AA49:AA50" si="64">+Z49</f>
        <v>0</v>
      </c>
      <c r="AB49" s="21">
        <f>SUM(G49:AA49)</f>
        <v>0</v>
      </c>
      <c r="AC49" s="4"/>
    </row>
    <row r="50" spans="1:29" ht="24" customHeight="1" x14ac:dyDescent="0.2">
      <c r="A50" s="172"/>
      <c r="B50" s="17" t="str">
        <f>+'UCAPS 1'!A150</f>
        <v>Panel Solar Potencia 2:___W</v>
      </c>
      <c r="C50" s="1"/>
      <c r="D50" s="16">
        <f>+'UCAPS 1'!F152</f>
        <v>0</v>
      </c>
      <c r="E50" s="16">
        <f>+D50*C50</f>
        <v>0</v>
      </c>
      <c r="F50" s="26">
        <f>+'UCAPS 1'!B150</f>
        <v>1E-3</v>
      </c>
      <c r="G50" s="6">
        <f>+E50*(($B$5/(1-(1+$B$5)^(-F50))))</f>
        <v>0</v>
      </c>
      <c r="H50" s="6">
        <f>+G50</f>
        <v>0</v>
      </c>
      <c r="I50" s="6">
        <f>+H50</f>
        <v>0</v>
      </c>
      <c r="J50" s="6">
        <f t="shared" si="47"/>
        <v>0</v>
      </c>
      <c r="K50" s="6">
        <f t="shared" si="48"/>
        <v>0</v>
      </c>
      <c r="L50" s="6">
        <f t="shared" si="49"/>
        <v>0</v>
      </c>
      <c r="M50" s="6">
        <f t="shared" si="50"/>
        <v>0</v>
      </c>
      <c r="N50" s="6">
        <f t="shared" si="51"/>
        <v>0</v>
      </c>
      <c r="O50" s="6">
        <f t="shared" si="52"/>
        <v>0</v>
      </c>
      <c r="P50" s="6">
        <f t="shared" si="53"/>
        <v>0</v>
      </c>
      <c r="Q50" s="6">
        <f t="shared" si="54"/>
        <v>0</v>
      </c>
      <c r="R50" s="6">
        <f t="shared" si="55"/>
        <v>0</v>
      </c>
      <c r="S50" s="6">
        <f t="shared" si="56"/>
        <v>0</v>
      </c>
      <c r="T50" s="6">
        <f t="shared" si="57"/>
        <v>0</v>
      </c>
      <c r="U50" s="6">
        <f t="shared" si="58"/>
        <v>0</v>
      </c>
      <c r="V50" s="6">
        <f t="shared" si="59"/>
        <v>0</v>
      </c>
      <c r="W50" s="6">
        <f t="shared" si="60"/>
        <v>0</v>
      </c>
      <c r="X50" s="6">
        <f t="shared" si="61"/>
        <v>0</v>
      </c>
      <c r="Y50" s="6">
        <f t="shared" si="62"/>
        <v>0</v>
      </c>
      <c r="Z50" s="6">
        <f t="shared" si="63"/>
        <v>0</v>
      </c>
      <c r="AA50" s="6">
        <f t="shared" si="64"/>
        <v>0</v>
      </c>
      <c r="AB50" s="22">
        <f>SUM(G50:AA50)</f>
        <v>0</v>
      </c>
      <c r="AC50" s="4"/>
    </row>
    <row r="51" spans="1:29" ht="20.25" customHeight="1" thickBot="1" x14ac:dyDescent="0.25">
      <c r="A51" s="173" t="s">
        <v>191</v>
      </c>
      <c r="B51" s="168"/>
      <c r="C51" s="175" t="s">
        <v>6</v>
      </c>
      <c r="D51" s="162"/>
      <c r="E51" s="27">
        <f>+SUM(E49:E50)</f>
        <v>0</v>
      </c>
      <c r="F51" s="24"/>
      <c r="G51" s="32">
        <f>+SUM(G49:G50)</f>
        <v>0</v>
      </c>
      <c r="H51" s="32">
        <f t="shared" ref="H51:AA51" si="65">+SUM(H49:H50)</f>
        <v>0</v>
      </c>
      <c r="I51" s="32">
        <f t="shared" si="65"/>
        <v>0</v>
      </c>
      <c r="J51" s="32">
        <f t="shared" si="65"/>
        <v>0</v>
      </c>
      <c r="K51" s="32">
        <f t="shared" si="65"/>
        <v>0</v>
      </c>
      <c r="L51" s="32">
        <f t="shared" si="65"/>
        <v>0</v>
      </c>
      <c r="M51" s="32">
        <f t="shared" si="65"/>
        <v>0</v>
      </c>
      <c r="N51" s="32">
        <f t="shared" si="65"/>
        <v>0</v>
      </c>
      <c r="O51" s="32">
        <f t="shared" si="65"/>
        <v>0</v>
      </c>
      <c r="P51" s="32">
        <f t="shared" si="65"/>
        <v>0</v>
      </c>
      <c r="Q51" s="32">
        <f t="shared" si="65"/>
        <v>0</v>
      </c>
      <c r="R51" s="32">
        <f t="shared" si="65"/>
        <v>0</v>
      </c>
      <c r="S51" s="32">
        <f t="shared" si="65"/>
        <v>0</v>
      </c>
      <c r="T51" s="32">
        <f t="shared" si="65"/>
        <v>0</v>
      </c>
      <c r="U51" s="32">
        <f t="shared" si="65"/>
        <v>0</v>
      </c>
      <c r="V51" s="32">
        <f t="shared" si="65"/>
        <v>0</v>
      </c>
      <c r="W51" s="32">
        <f t="shared" si="65"/>
        <v>0</v>
      </c>
      <c r="X51" s="32">
        <f t="shared" si="65"/>
        <v>0</v>
      </c>
      <c r="Y51" s="32">
        <f t="shared" si="65"/>
        <v>0</v>
      </c>
      <c r="Z51" s="32">
        <f t="shared" si="65"/>
        <v>0</v>
      </c>
      <c r="AA51" s="32">
        <f t="shared" si="65"/>
        <v>0</v>
      </c>
      <c r="AB51" s="27">
        <f>+SUM(AB49:AB50)</f>
        <v>0</v>
      </c>
      <c r="AC51" s="4"/>
    </row>
    <row r="52" spans="1:29" ht="18.75" customHeight="1" x14ac:dyDescent="0.2">
      <c r="A52" s="180" t="s">
        <v>17</v>
      </c>
      <c r="B52" s="181"/>
      <c r="C52" s="181"/>
      <c r="D52" s="181"/>
      <c r="E52" s="181"/>
      <c r="F52" s="181"/>
      <c r="G52" s="181"/>
      <c r="H52" s="181"/>
      <c r="I52" s="181"/>
      <c r="J52" s="181"/>
      <c r="K52" s="181"/>
      <c r="L52" s="181"/>
      <c r="M52" s="181"/>
      <c r="N52" s="181"/>
      <c r="O52" s="181"/>
      <c r="P52" s="181"/>
      <c r="Q52" s="181"/>
      <c r="R52" s="181"/>
      <c r="S52" s="181"/>
      <c r="T52" s="181"/>
      <c r="U52" s="181"/>
      <c r="V52" s="181"/>
      <c r="W52" s="181"/>
      <c r="X52" s="181"/>
      <c r="Y52" s="181"/>
      <c r="Z52" s="181"/>
      <c r="AA52" s="181"/>
      <c r="AB52" s="181"/>
      <c r="AC52" s="4"/>
    </row>
    <row r="53" spans="1:29" x14ac:dyDescent="0.2">
      <c r="A53" s="183" t="s">
        <v>0</v>
      </c>
      <c r="B53" s="184" t="s">
        <v>4</v>
      </c>
      <c r="C53" s="170" t="s">
        <v>31</v>
      </c>
      <c r="D53" s="170"/>
      <c r="E53" s="170"/>
      <c r="F53" s="170"/>
      <c r="G53" s="170"/>
      <c r="H53" s="170"/>
      <c r="I53" s="170"/>
      <c r="J53" s="170"/>
      <c r="K53" s="170"/>
      <c r="L53" s="170"/>
      <c r="M53" s="170"/>
      <c r="N53" s="170"/>
      <c r="O53" s="170"/>
      <c r="P53" s="170"/>
      <c r="Q53" s="170"/>
      <c r="R53" s="170"/>
      <c r="S53" s="170"/>
      <c r="T53" s="170"/>
      <c r="U53" s="170"/>
      <c r="V53" s="170"/>
      <c r="W53" s="170"/>
      <c r="X53" s="170"/>
      <c r="Y53" s="170"/>
      <c r="Z53" s="170"/>
      <c r="AA53" s="170"/>
      <c r="AB53" s="170"/>
      <c r="AC53" s="4"/>
    </row>
    <row r="54" spans="1:29" ht="25.5" x14ac:dyDescent="0.2">
      <c r="A54" s="183"/>
      <c r="B54" s="185"/>
      <c r="C54" s="14" t="s">
        <v>1</v>
      </c>
      <c r="D54" s="14" t="s">
        <v>2</v>
      </c>
      <c r="E54" s="14" t="s">
        <v>3</v>
      </c>
      <c r="F54" s="15" t="s">
        <v>26</v>
      </c>
      <c r="G54" s="14">
        <v>1</v>
      </c>
      <c r="H54" s="14">
        <v>2</v>
      </c>
      <c r="I54" s="14">
        <v>3</v>
      </c>
      <c r="J54" s="14">
        <v>4</v>
      </c>
      <c r="K54" s="14">
        <v>5</v>
      </c>
      <c r="L54" s="14">
        <v>6</v>
      </c>
      <c r="M54" s="14">
        <v>7</v>
      </c>
      <c r="N54" s="14">
        <v>8</v>
      </c>
      <c r="O54" s="14">
        <v>9</v>
      </c>
      <c r="P54" s="14">
        <v>10</v>
      </c>
      <c r="Q54" s="14">
        <v>11</v>
      </c>
      <c r="R54" s="14">
        <v>12</v>
      </c>
      <c r="S54" s="14">
        <v>13</v>
      </c>
      <c r="T54" s="14">
        <v>14</v>
      </c>
      <c r="U54" s="14">
        <v>15</v>
      </c>
      <c r="V54" s="14">
        <v>16</v>
      </c>
      <c r="W54" s="14">
        <v>17</v>
      </c>
      <c r="X54" s="14">
        <v>18</v>
      </c>
      <c r="Y54" s="14">
        <v>19</v>
      </c>
      <c r="Z54" s="14">
        <v>20</v>
      </c>
      <c r="AA54" s="14">
        <v>21</v>
      </c>
      <c r="AB54" s="15" t="s">
        <v>27</v>
      </c>
      <c r="AC54" s="4"/>
    </row>
    <row r="55" spans="1:29" ht="24" customHeight="1" x14ac:dyDescent="0.2">
      <c r="A55" s="171" t="s">
        <v>162</v>
      </c>
      <c r="B55" s="17" t="str">
        <f>+'UCAPS 1'!A156</f>
        <v>Almacenamiento 1:___Ah</v>
      </c>
      <c r="C55" s="18"/>
      <c r="D55" s="19">
        <f>+'UCAPS 1'!F158</f>
        <v>0</v>
      </c>
      <c r="E55" s="19">
        <f>+D55*C55</f>
        <v>0</v>
      </c>
      <c r="F55" s="25">
        <f>+'UCAPS 1'!B156</f>
        <v>1E-3</v>
      </c>
      <c r="G55" s="20">
        <f>+E55*(($B$5/(1-(1+$B$5)^(-F55))))</f>
        <v>0</v>
      </c>
      <c r="H55" s="20">
        <f>+G55</f>
        <v>0</v>
      </c>
      <c r="I55" s="20">
        <f>+H55</f>
        <v>0</v>
      </c>
      <c r="J55" s="20">
        <f t="shared" ref="J55:J56" si="66">+I55</f>
        <v>0</v>
      </c>
      <c r="K55" s="20">
        <f t="shared" ref="K55:K56" si="67">+J55</f>
        <v>0</v>
      </c>
      <c r="L55" s="20">
        <f t="shared" ref="L55:L56" si="68">+K55</f>
        <v>0</v>
      </c>
      <c r="M55" s="20">
        <f t="shared" ref="M55:M56" si="69">+L55</f>
        <v>0</v>
      </c>
      <c r="N55" s="20">
        <f t="shared" ref="N55:N56" si="70">+M55</f>
        <v>0</v>
      </c>
      <c r="O55" s="20">
        <f t="shared" ref="O55:O56" si="71">+N55</f>
        <v>0</v>
      </c>
      <c r="P55" s="20">
        <f t="shared" ref="P55:P56" si="72">+O55</f>
        <v>0</v>
      </c>
      <c r="Q55" s="20">
        <f t="shared" ref="Q55:Q56" si="73">+P55</f>
        <v>0</v>
      </c>
      <c r="R55" s="20">
        <f t="shared" ref="R55:R56" si="74">+Q55</f>
        <v>0</v>
      </c>
      <c r="S55" s="20">
        <f t="shared" ref="S55:S56" si="75">+R55</f>
        <v>0</v>
      </c>
      <c r="T55" s="20">
        <f t="shared" ref="T55:T56" si="76">+S55</f>
        <v>0</v>
      </c>
      <c r="U55" s="20">
        <f t="shared" ref="U55:U56" si="77">+T55</f>
        <v>0</v>
      </c>
      <c r="V55" s="20">
        <f t="shared" ref="V55:V56" si="78">+U55</f>
        <v>0</v>
      </c>
      <c r="W55" s="20">
        <f t="shared" ref="W55:W56" si="79">+V55</f>
        <v>0</v>
      </c>
      <c r="X55" s="20">
        <f t="shared" ref="X55:X56" si="80">+W55</f>
        <v>0</v>
      </c>
      <c r="Y55" s="20">
        <f t="shared" ref="Y55:Y56" si="81">+X55</f>
        <v>0</v>
      </c>
      <c r="Z55" s="20">
        <f t="shared" ref="Z55:Z56" si="82">+Y55</f>
        <v>0</v>
      </c>
      <c r="AA55" s="20">
        <f t="shared" ref="AA55:AA56" si="83">+Z55</f>
        <v>0</v>
      </c>
      <c r="AB55" s="21">
        <f>SUM(G55:AA55)</f>
        <v>0</v>
      </c>
      <c r="AC55" s="4"/>
    </row>
    <row r="56" spans="1:29" ht="24" customHeight="1" x14ac:dyDescent="0.2">
      <c r="A56" s="172"/>
      <c r="B56" s="5" t="str">
        <f>+'UCAPS 1'!A162</f>
        <v>Almacenamiento 2:___Ah</v>
      </c>
      <c r="C56" s="1"/>
      <c r="D56" s="16">
        <f>+'UCAPS 1'!F164</f>
        <v>0</v>
      </c>
      <c r="E56" s="16">
        <f>+D56*C56</f>
        <v>0</v>
      </c>
      <c r="F56" s="26">
        <f>+'UCAPS 1'!B162</f>
        <v>1E-3</v>
      </c>
      <c r="G56" s="6">
        <f>+E56*(($B$5/(1-(1+$B$5)^(-F56))))</f>
        <v>0</v>
      </c>
      <c r="H56" s="6">
        <f>+G56</f>
        <v>0</v>
      </c>
      <c r="I56" s="6">
        <f>+H56</f>
        <v>0</v>
      </c>
      <c r="J56" s="6">
        <f t="shared" si="66"/>
        <v>0</v>
      </c>
      <c r="K56" s="6">
        <f t="shared" si="67"/>
        <v>0</v>
      </c>
      <c r="L56" s="6">
        <f t="shared" si="68"/>
        <v>0</v>
      </c>
      <c r="M56" s="6">
        <f t="shared" si="69"/>
        <v>0</v>
      </c>
      <c r="N56" s="6">
        <f t="shared" si="70"/>
        <v>0</v>
      </c>
      <c r="O56" s="6">
        <f t="shared" si="71"/>
        <v>0</v>
      </c>
      <c r="P56" s="6">
        <f t="shared" si="72"/>
        <v>0</v>
      </c>
      <c r="Q56" s="6">
        <f t="shared" si="73"/>
        <v>0</v>
      </c>
      <c r="R56" s="6">
        <f t="shared" si="74"/>
        <v>0</v>
      </c>
      <c r="S56" s="6">
        <f t="shared" si="75"/>
        <v>0</v>
      </c>
      <c r="T56" s="6">
        <f t="shared" si="76"/>
        <v>0</v>
      </c>
      <c r="U56" s="6">
        <f t="shared" si="77"/>
        <v>0</v>
      </c>
      <c r="V56" s="6">
        <f t="shared" si="78"/>
        <v>0</v>
      </c>
      <c r="W56" s="6">
        <f t="shared" si="79"/>
        <v>0</v>
      </c>
      <c r="X56" s="6">
        <f t="shared" si="80"/>
        <v>0</v>
      </c>
      <c r="Y56" s="6">
        <f t="shared" si="81"/>
        <v>0</v>
      </c>
      <c r="Z56" s="6">
        <f t="shared" si="82"/>
        <v>0</v>
      </c>
      <c r="AA56" s="6">
        <f t="shared" si="83"/>
        <v>0</v>
      </c>
      <c r="AB56" s="22">
        <f>SUM(G56:AA56)</f>
        <v>0</v>
      </c>
      <c r="AC56" s="4"/>
    </row>
    <row r="57" spans="1:29" ht="20.25" customHeight="1" thickBot="1" x14ac:dyDescent="0.25">
      <c r="A57" s="173" t="s">
        <v>189</v>
      </c>
      <c r="B57" s="168"/>
      <c r="C57" s="175" t="s">
        <v>6</v>
      </c>
      <c r="D57" s="162"/>
      <c r="E57" s="27">
        <f>+SUM(E55:E56)</f>
        <v>0</v>
      </c>
      <c r="F57" s="24"/>
      <c r="G57" s="32">
        <f>+SUM(G55:G56)</f>
        <v>0</v>
      </c>
      <c r="H57" s="32">
        <f t="shared" ref="H57:AA57" si="84">+SUM(H55:H56)</f>
        <v>0</v>
      </c>
      <c r="I57" s="32">
        <f t="shared" si="84"/>
        <v>0</v>
      </c>
      <c r="J57" s="32">
        <f t="shared" si="84"/>
        <v>0</v>
      </c>
      <c r="K57" s="32">
        <f t="shared" si="84"/>
        <v>0</v>
      </c>
      <c r="L57" s="32">
        <f t="shared" si="84"/>
        <v>0</v>
      </c>
      <c r="M57" s="32">
        <f t="shared" si="84"/>
        <v>0</v>
      </c>
      <c r="N57" s="32">
        <f t="shared" si="84"/>
        <v>0</v>
      </c>
      <c r="O57" s="32">
        <f t="shared" si="84"/>
        <v>0</v>
      </c>
      <c r="P57" s="32">
        <f t="shared" si="84"/>
        <v>0</v>
      </c>
      <c r="Q57" s="32">
        <f t="shared" si="84"/>
        <v>0</v>
      </c>
      <c r="R57" s="32">
        <f t="shared" si="84"/>
        <v>0</v>
      </c>
      <c r="S57" s="32">
        <f t="shared" si="84"/>
        <v>0</v>
      </c>
      <c r="T57" s="32">
        <f t="shared" si="84"/>
        <v>0</v>
      </c>
      <c r="U57" s="32">
        <f t="shared" si="84"/>
        <v>0</v>
      </c>
      <c r="V57" s="32">
        <f t="shared" si="84"/>
        <v>0</v>
      </c>
      <c r="W57" s="32">
        <f t="shared" si="84"/>
        <v>0</v>
      </c>
      <c r="X57" s="32">
        <f t="shared" si="84"/>
        <v>0</v>
      </c>
      <c r="Y57" s="32">
        <f t="shared" si="84"/>
        <v>0</v>
      </c>
      <c r="Z57" s="32">
        <f t="shared" si="84"/>
        <v>0</v>
      </c>
      <c r="AA57" s="32">
        <f t="shared" si="84"/>
        <v>0</v>
      </c>
      <c r="AB57" s="27">
        <f>+SUM(AB55:AB56)</f>
        <v>0</v>
      </c>
      <c r="AC57" s="4"/>
    </row>
    <row r="58" spans="1:29" ht="18.75" customHeight="1" x14ac:dyDescent="0.2">
      <c r="A58" s="180" t="s">
        <v>17</v>
      </c>
      <c r="B58" s="181"/>
      <c r="C58" s="181"/>
      <c r="D58" s="181"/>
      <c r="E58" s="181"/>
      <c r="F58" s="181"/>
      <c r="G58" s="181"/>
      <c r="H58" s="181"/>
      <c r="I58" s="181"/>
      <c r="J58" s="181"/>
      <c r="K58" s="181"/>
      <c r="L58" s="181"/>
      <c r="M58" s="181"/>
      <c r="N58" s="181"/>
      <c r="O58" s="181"/>
      <c r="P58" s="181"/>
      <c r="Q58" s="181"/>
      <c r="R58" s="181"/>
      <c r="S58" s="181"/>
      <c r="T58" s="181"/>
      <c r="U58" s="181"/>
      <c r="V58" s="181"/>
      <c r="W58" s="181"/>
      <c r="X58" s="181"/>
      <c r="Y58" s="181"/>
      <c r="Z58" s="181"/>
      <c r="AA58" s="181"/>
      <c r="AB58" s="181"/>
      <c r="AC58" s="4"/>
    </row>
    <row r="59" spans="1:29" x14ac:dyDescent="0.2">
      <c r="A59" s="183" t="s">
        <v>0</v>
      </c>
      <c r="B59" s="184" t="s">
        <v>4</v>
      </c>
      <c r="C59" s="170" t="s">
        <v>31</v>
      </c>
      <c r="D59" s="170"/>
      <c r="E59" s="170"/>
      <c r="F59" s="170"/>
      <c r="G59" s="170"/>
      <c r="H59" s="170"/>
      <c r="I59" s="170"/>
      <c r="J59" s="170"/>
      <c r="K59" s="170"/>
      <c r="L59" s="170"/>
      <c r="M59" s="170"/>
      <c r="N59" s="170"/>
      <c r="O59" s="170"/>
      <c r="P59" s="170"/>
      <c r="Q59" s="170"/>
      <c r="R59" s="170"/>
      <c r="S59" s="170"/>
      <c r="T59" s="170"/>
      <c r="U59" s="170"/>
      <c r="V59" s="170"/>
      <c r="W59" s="170"/>
      <c r="X59" s="170"/>
      <c r="Y59" s="170"/>
      <c r="Z59" s="170"/>
      <c r="AA59" s="170"/>
      <c r="AB59" s="170"/>
      <c r="AC59" s="4"/>
    </row>
    <row r="60" spans="1:29" ht="25.5" x14ac:dyDescent="0.2">
      <c r="A60" s="183"/>
      <c r="B60" s="185"/>
      <c r="C60" s="14" t="s">
        <v>1</v>
      </c>
      <c r="D60" s="14" t="s">
        <v>2</v>
      </c>
      <c r="E60" s="14" t="s">
        <v>3</v>
      </c>
      <c r="F60" s="15" t="s">
        <v>26</v>
      </c>
      <c r="G60" s="14">
        <v>1</v>
      </c>
      <c r="H60" s="14">
        <v>2</v>
      </c>
      <c r="I60" s="14">
        <v>3</v>
      </c>
      <c r="J60" s="14">
        <v>4</v>
      </c>
      <c r="K60" s="14">
        <v>5</v>
      </c>
      <c r="L60" s="14">
        <v>6</v>
      </c>
      <c r="M60" s="14">
        <v>7</v>
      </c>
      <c r="N60" s="14">
        <v>8</v>
      </c>
      <c r="O60" s="14">
        <v>9</v>
      </c>
      <c r="P60" s="14">
        <v>10</v>
      </c>
      <c r="Q60" s="14">
        <v>11</v>
      </c>
      <c r="R60" s="14">
        <v>12</v>
      </c>
      <c r="S60" s="14">
        <v>13</v>
      </c>
      <c r="T60" s="14">
        <v>14</v>
      </c>
      <c r="U60" s="14">
        <v>15</v>
      </c>
      <c r="V60" s="14">
        <v>16</v>
      </c>
      <c r="W60" s="14">
        <v>17</v>
      </c>
      <c r="X60" s="14">
        <v>18</v>
      </c>
      <c r="Y60" s="14">
        <v>19</v>
      </c>
      <c r="Z60" s="14">
        <v>20</v>
      </c>
      <c r="AA60" s="14">
        <v>21</v>
      </c>
      <c r="AB60" s="15" t="s">
        <v>27</v>
      </c>
      <c r="AC60" s="4"/>
    </row>
    <row r="61" spans="1:29" ht="24" customHeight="1" x14ac:dyDescent="0.2">
      <c r="A61" s="171" t="s">
        <v>68</v>
      </c>
      <c r="B61" s="37" t="str">
        <f>+'UCAPS 1'!A168</f>
        <v>Transformador 1:___kVA</v>
      </c>
      <c r="C61" s="18"/>
      <c r="D61" s="19">
        <f>+'UCAPS 1'!F170</f>
        <v>0</v>
      </c>
      <c r="E61" s="19">
        <f>+D61*C61</f>
        <v>0</v>
      </c>
      <c r="F61" s="25">
        <f>+'UCAPS 1'!B168</f>
        <v>25</v>
      </c>
      <c r="G61" s="20">
        <f>+E61*(($B$5/(1-(1+$B$5)^(-F61))))</f>
        <v>0</v>
      </c>
      <c r="H61" s="20">
        <f>+G61</f>
        <v>0</v>
      </c>
      <c r="I61" s="20">
        <f>+H61</f>
        <v>0</v>
      </c>
      <c r="J61" s="20">
        <f t="shared" ref="J61:AA61" si="85">+I61</f>
        <v>0</v>
      </c>
      <c r="K61" s="20">
        <f t="shared" si="85"/>
        <v>0</v>
      </c>
      <c r="L61" s="20">
        <f t="shared" si="85"/>
        <v>0</v>
      </c>
      <c r="M61" s="20">
        <f t="shared" si="85"/>
        <v>0</v>
      </c>
      <c r="N61" s="20">
        <f t="shared" si="85"/>
        <v>0</v>
      </c>
      <c r="O61" s="20">
        <f t="shared" si="85"/>
        <v>0</v>
      </c>
      <c r="P61" s="20">
        <f t="shared" si="85"/>
        <v>0</v>
      </c>
      <c r="Q61" s="20">
        <f t="shared" si="85"/>
        <v>0</v>
      </c>
      <c r="R61" s="20">
        <f t="shared" si="85"/>
        <v>0</v>
      </c>
      <c r="S61" s="20">
        <f t="shared" si="85"/>
        <v>0</v>
      </c>
      <c r="T61" s="20">
        <f t="shared" si="85"/>
        <v>0</v>
      </c>
      <c r="U61" s="20">
        <f t="shared" si="85"/>
        <v>0</v>
      </c>
      <c r="V61" s="20">
        <f t="shared" si="85"/>
        <v>0</v>
      </c>
      <c r="W61" s="20">
        <f t="shared" si="85"/>
        <v>0</v>
      </c>
      <c r="X61" s="20">
        <f t="shared" si="85"/>
        <v>0</v>
      </c>
      <c r="Y61" s="20">
        <f t="shared" si="85"/>
        <v>0</v>
      </c>
      <c r="Z61" s="20">
        <f t="shared" si="85"/>
        <v>0</v>
      </c>
      <c r="AA61" s="20">
        <f t="shared" si="85"/>
        <v>0</v>
      </c>
      <c r="AB61" s="21">
        <f>SUM(G61:AA61)</f>
        <v>0</v>
      </c>
      <c r="AC61" s="4"/>
    </row>
    <row r="62" spans="1:29" ht="24" customHeight="1" x14ac:dyDescent="0.2">
      <c r="A62" s="172"/>
      <c r="B62" s="38" t="str">
        <f>+'UCAPS 1'!A174</f>
        <v>Transformador 2:___kVA</v>
      </c>
      <c r="C62" s="1"/>
      <c r="D62" s="16">
        <f>+'UCAPS 1'!F176</f>
        <v>0</v>
      </c>
      <c r="E62" s="16">
        <f>+D62*C62</f>
        <v>0</v>
      </c>
      <c r="F62" s="26">
        <f>+'UCAPS 1'!B174</f>
        <v>25</v>
      </c>
      <c r="G62" s="6">
        <f>+E62*(($B$5/(1-(1+$B$5)^(-F62))))</f>
        <v>0</v>
      </c>
      <c r="H62" s="6">
        <f>+G62</f>
        <v>0</v>
      </c>
      <c r="I62" s="6">
        <f>+H62</f>
        <v>0</v>
      </c>
      <c r="J62" s="6">
        <f t="shared" ref="J62:AA62" si="86">+I62</f>
        <v>0</v>
      </c>
      <c r="K62" s="6">
        <f t="shared" si="86"/>
        <v>0</v>
      </c>
      <c r="L62" s="6">
        <f t="shared" si="86"/>
        <v>0</v>
      </c>
      <c r="M62" s="6">
        <f t="shared" si="86"/>
        <v>0</v>
      </c>
      <c r="N62" s="6">
        <f t="shared" si="86"/>
        <v>0</v>
      </c>
      <c r="O62" s="6">
        <f t="shared" si="86"/>
        <v>0</v>
      </c>
      <c r="P62" s="6">
        <f t="shared" si="86"/>
        <v>0</v>
      </c>
      <c r="Q62" s="6">
        <f t="shared" si="86"/>
        <v>0</v>
      </c>
      <c r="R62" s="6">
        <f t="shared" si="86"/>
        <v>0</v>
      </c>
      <c r="S62" s="6">
        <f t="shared" si="86"/>
        <v>0</v>
      </c>
      <c r="T62" s="6">
        <f t="shared" si="86"/>
        <v>0</v>
      </c>
      <c r="U62" s="6">
        <f t="shared" si="86"/>
        <v>0</v>
      </c>
      <c r="V62" s="6">
        <f t="shared" si="86"/>
        <v>0</v>
      </c>
      <c r="W62" s="6">
        <f t="shared" si="86"/>
        <v>0</v>
      </c>
      <c r="X62" s="6">
        <f t="shared" si="86"/>
        <v>0</v>
      </c>
      <c r="Y62" s="6">
        <f t="shared" si="86"/>
        <v>0</v>
      </c>
      <c r="Z62" s="6">
        <f t="shared" si="86"/>
        <v>0</v>
      </c>
      <c r="AA62" s="6">
        <f t="shared" si="86"/>
        <v>0</v>
      </c>
      <c r="AB62" s="22">
        <f>SUM(G62:AA62)</f>
        <v>0</v>
      </c>
      <c r="AC62" s="4"/>
    </row>
    <row r="63" spans="1:29" ht="20.25" customHeight="1" x14ac:dyDescent="0.2">
      <c r="A63" s="173" t="s">
        <v>73</v>
      </c>
      <c r="B63" s="168"/>
      <c r="C63" s="175" t="s">
        <v>6</v>
      </c>
      <c r="D63" s="162"/>
      <c r="E63" s="27">
        <f>+SUM(E61:E62)</f>
        <v>0</v>
      </c>
      <c r="F63" s="24"/>
      <c r="G63" s="32">
        <f>+SUM(G61:G62)</f>
        <v>0</v>
      </c>
      <c r="H63" s="32">
        <f t="shared" ref="H63" si="87">+SUM(H61:H62)</f>
        <v>0</v>
      </c>
      <c r="I63" s="32">
        <f t="shared" ref="I63" si="88">+SUM(I61:I62)</f>
        <v>0</v>
      </c>
      <c r="J63" s="32">
        <f t="shared" ref="J63" si="89">+SUM(J61:J62)</f>
        <v>0</v>
      </c>
      <c r="K63" s="32">
        <f t="shared" ref="K63" si="90">+SUM(K61:K62)</f>
        <v>0</v>
      </c>
      <c r="L63" s="32">
        <f t="shared" ref="L63" si="91">+SUM(L61:L62)</f>
        <v>0</v>
      </c>
      <c r="M63" s="32">
        <f t="shared" ref="M63" si="92">+SUM(M61:M62)</f>
        <v>0</v>
      </c>
      <c r="N63" s="32">
        <f t="shared" ref="N63" si="93">+SUM(N61:N62)</f>
        <v>0</v>
      </c>
      <c r="O63" s="32">
        <f t="shared" ref="O63" si="94">+SUM(O61:O62)</f>
        <v>0</v>
      </c>
      <c r="P63" s="32">
        <f t="shared" ref="P63" si="95">+SUM(P61:P62)</f>
        <v>0</v>
      </c>
      <c r="Q63" s="32">
        <f t="shared" ref="Q63" si="96">+SUM(Q61:Q62)</f>
        <v>0</v>
      </c>
      <c r="R63" s="32">
        <f t="shared" ref="R63" si="97">+SUM(R61:R62)</f>
        <v>0</v>
      </c>
      <c r="S63" s="32">
        <f t="shared" ref="S63" si="98">+SUM(S61:S62)</f>
        <v>0</v>
      </c>
      <c r="T63" s="32">
        <f t="shared" ref="T63" si="99">+SUM(T61:T62)</f>
        <v>0</v>
      </c>
      <c r="U63" s="32">
        <f t="shared" ref="U63" si="100">+SUM(U61:U62)</f>
        <v>0</v>
      </c>
      <c r="V63" s="32">
        <f t="shared" ref="V63" si="101">+SUM(V61:V62)</f>
        <v>0</v>
      </c>
      <c r="W63" s="32">
        <f t="shared" ref="W63" si="102">+SUM(W61:W62)</f>
        <v>0</v>
      </c>
      <c r="X63" s="32">
        <f t="shared" ref="X63" si="103">+SUM(X61:X62)</f>
        <v>0</v>
      </c>
      <c r="Y63" s="32">
        <f t="shared" ref="Y63" si="104">+SUM(Y61:Y62)</f>
        <v>0</v>
      </c>
      <c r="Z63" s="32">
        <f t="shared" ref="Z63" si="105">+SUM(Z61:Z62)</f>
        <v>0</v>
      </c>
      <c r="AA63" s="32">
        <f t="shared" ref="AA63" si="106">+SUM(AA61:AA62)</f>
        <v>0</v>
      </c>
      <c r="AB63" s="27">
        <f>+SUM(AB61:AB62)</f>
        <v>0</v>
      </c>
      <c r="AC63" s="4"/>
    </row>
    <row r="64" spans="1:29" ht="20.25" customHeight="1" x14ac:dyDescent="0.2">
      <c r="A64" s="176"/>
      <c r="B64" s="177"/>
      <c r="C64" s="177"/>
      <c r="D64" s="177"/>
      <c r="E64" s="177"/>
      <c r="F64" s="177"/>
      <c r="G64" s="177"/>
      <c r="H64" s="177"/>
      <c r="I64" s="177"/>
      <c r="J64" s="177"/>
      <c r="K64" s="177"/>
      <c r="L64" s="177"/>
      <c r="M64" s="177"/>
      <c r="N64" s="177"/>
      <c r="O64" s="177"/>
      <c r="P64" s="177"/>
      <c r="Q64" s="177"/>
      <c r="R64" s="177"/>
      <c r="S64" s="177"/>
      <c r="T64" s="177"/>
      <c r="U64" s="177"/>
      <c r="V64" s="177"/>
      <c r="W64" s="177"/>
      <c r="X64" s="177"/>
      <c r="Y64" s="177"/>
      <c r="Z64" s="177"/>
      <c r="AA64" s="177"/>
      <c r="AB64" s="178"/>
    </row>
    <row r="65" spans="1:29" ht="20.25" customHeight="1" x14ac:dyDescent="0.2">
      <c r="A65" s="173" t="s">
        <v>28</v>
      </c>
      <c r="B65" s="168"/>
      <c r="C65" s="168" t="s">
        <v>6</v>
      </c>
      <c r="D65" s="168"/>
      <c r="E65" s="42">
        <f>+E16+E23+E29+E37++E45+E51+E57+E63</f>
        <v>0</v>
      </c>
      <c r="F65" s="24"/>
      <c r="G65" s="39">
        <f>+G16+G23+G29+G37+G45+G51+G57+G63</f>
        <v>0</v>
      </c>
      <c r="H65" s="39">
        <f>+H16+H23+H29+H37+H45+H51+H57+H63</f>
        <v>0</v>
      </c>
      <c r="I65" s="39">
        <f>+I16+I23+I29+I37+I45+I51+I57+I63</f>
        <v>0</v>
      </c>
      <c r="J65" s="39">
        <f t="shared" ref="J65:AA65" si="107">+J16+J23+J29+J37+J45+J51+J57+J63</f>
        <v>0</v>
      </c>
      <c r="K65" s="39">
        <f t="shared" si="107"/>
        <v>0</v>
      </c>
      <c r="L65" s="39">
        <f t="shared" si="107"/>
        <v>0</v>
      </c>
      <c r="M65" s="39">
        <f t="shared" si="107"/>
        <v>0</v>
      </c>
      <c r="N65" s="39">
        <f t="shared" si="107"/>
        <v>0</v>
      </c>
      <c r="O65" s="39">
        <f t="shared" si="107"/>
        <v>0</v>
      </c>
      <c r="P65" s="39">
        <f t="shared" si="107"/>
        <v>0</v>
      </c>
      <c r="Q65" s="39">
        <f t="shared" si="107"/>
        <v>0</v>
      </c>
      <c r="R65" s="39">
        <f t="shared" si="107"/>
        <v>0</v>
      </c>
      <c r="S65" s="39">
        <f t="shared" si="107"/>
        <v>0</v>
      </c>
      <c r="T65" s="39">
        <f t="shared" si="107"/>
        <v>0</v>
      </c>
      <c r="U65" s="39">
        <f t="shared" si="107"/>
        <v>0</v>
      </c>
      <c r="V65" s="39">
        <f t="shared" si="107"/>
        <v>0</v>
      </c>
      <c r="W65" s="39">
        <f t="shared" si="107"/>
        <v>0</v>
      </c>
      <c r="X65" s="39">
        <f t="shared" si="107"/>
        <v>0</v>
      </c>
      <c r="Y65" s="39">
        <f t="shared" si="107"/>
        <v>0</v>
      </c>
      <c r="Z65" s="39">
        <f t="shared" si="107"/>
        <v>0</v>
      </c>
      <c r="AA65" s="39">
        <f t="shared" si="107"/>
        <v>0</v>
      </c>
      <c r="AB65" s="43">
        <f>+SUM(G65:AA65)</f>
        <v>0</v>
      </c>
      <c r="AC65" s="4"/>
    </row>
    <row r="66" spans="1:29" ht="20.25" customHeight="1" x14ac:dyDescent="0.2">
      <c r="A66" s="173" t="s">
        <v>74</v>
      </c>
      <c r="B66" s="168"/>
      <c r="C66" s="175" t="s">
        <v>6</v>
      </c>
      <c r="D66" s="162"/>
      <c r="E66" s="40"/>
      <c r="F66" s="24"/>
      <c r="G66" s="41">
        <f>+G65/((1+$B$5)^G9)</f>
        <v>0</v>
      </c>
      <c r="H66" s="41">
        <f>+H65/((1+$B$5)^H9)</f>
        <v>0</v>
      </c>
      <c r="I66" s="41">
        <f>+I65/((1+$B$5)^I9)</f>
        <v>0</v>
      </c>
      <c r="J66" s="41">
        <f>+J65/((1+$B$5)^J9)</f>
        <v>0</v>
      </c>
      <c r="K66" s="41">
        <f t="shared" ref="K66:AA66" si="108">+K65/((1+$B$5)^K9)</f>
        <v>0</v>
      </c>
      <c r="L66" s="41">
        <f t="shared" si="108"/>
        <v>0</v>
      </c>
      <c r="M66" s="41">
        <f t="shared" si="108"/>
        <v>0</v>
      </c>
      <c r="N66" s="41">
        <f t="shared" si="108"/>
        <v>0</v>
      </c>
      <c r="O66" s="41">
        <f t="shared" si="108"/>
        <v>0</v>
      </c>
      <c r="P66" s="41">
        <f t="shared" si="108"/>
        <v>0</v>
      </c>
      <c r="Q66" s="41">
        <f t="shared" si="108"/>
        <v>0</v>
      </c>
      <c r="R66" s="41">
        <f t="shared" si="108"/>
        <v>0</v>
      </c>
      <c r="S66" s="41">
        <f t="shared" si="108"/>
        <v>0</v>
      </c>
      <c r="T66" s="41">
        <f t="shared" si="108"/>
        <v>0</v>
      </c>
      <c r="U66" s="41">
        <f t="shared" si="108"/>
        <v>0</v>
      </c>
      <c r="V66" s="41">
        <f t="shared" si="108"/>
        <v>0</v>
      </c>
      <c r="W66" s="41">
        <f t="shared" si="108"/>
        <v>0</v>
      </c>
      <c r="X66" s="41">
        <f t="shared" si="108"/>
        <v>0</v>
      </c>
      <c r="Y66" s="41">
        <f t="shared" si="108"/>
        <v>0</v>
      </c>
      <c r="Z66" s="41">
        <f t="shared" si="108"/>
        <v>0</v>
      </c>
      <c r="AA66" s="41">
        <f t="shared" si="108"/>
        <v>0</v>
      </c>
      <c r="AB66" s="44">
        <f>+SUM(G66:AA66)</f>
        <v>0</v>
      </c>
      <c r="AC66" s="4"/>
    </row>
    <row r="70" spans="1:29" x14ac:dyDescent="0.2">
      <c r="A70" s="179" t="s">
        <v>79</v>
      </c>
      <c r="B70" s="179"/>
      <c r="C70" s="179"/>
      <c r="D70" s="179"/>
      <c r="E70" s="179"/>
      <c r="F70" s="24"/>
      <c r="G70" s="13"/>
      <c r="H70" s="13"/>
      <c r="I70" s="13"/>
      <c r="J70" s="13"/>
      <c r="K70" s="13"/>
      <c r="L70" s="13"/>
      <c r="M70" s="13"/>
      <c r="N70" s="13"/>
      <c r="O70" s="13"/>
      <c r="P70" s="13"/>
      <c r="Q70" s="13"/>
      <c r="R70" s="13"/>
      <c r="S70" s="13"/>
      <c r="T70" s="13"/>
      <c r="U70" s="13"/>
      <c r="V70" s="13"/>
      <c r="W70" s="13"/>
      <c r="X70" s="13"/>
      <c r="Y70" s="13"/>
      <c r="Z70" s="13"/>
      <c r="AA70" s="13"/>
      <c r="AB70" s="45"/>
      <c r="AC70" s="4"/>
    </row>
    <row r="71" spans="1:29" ht="34.5" customHeight="1" x14ac:dyDescent="0.2">
      <c r="A71" s="165" t="s">
        <v>78</v>
      </c>
      <c r="B71" s="166"/>
      <c r="C71" s="166"/>
      <c r="D71" s="167"/>
      <c r="E71" s="47">
        <f>+E16</f>
        <v>0</v>
      </c>
      <c r="F71" s="24"/>
      <c r="G71" s="13"/>
      <c r="H71" s="13"/>
      <c r="I71" s="13"/>
      <c r="J71" s="13"/>
      <c r="K71" s="13"/>
      <c r="L71" s="13"/>
      <c r="M71" s="13"/>
      <c r="N71" s="13"/>
      <c r="O71" s="13"/>
      <c r="P71" s="13"/>
      <c r="Q71" s="13"/>
      <c r="R71" s="13"/>
      <c r="S71" s="13"/>
      <c r="T71" s="13"/>
      <c r="U71" s="13"/>
      <c r="V71" s="13"/>
      <c r="W71" s="13"/>
      <c r="X71" s="13"/>
      <c r="Y71" s="13"/>
      <c r="Z71" s="13"/>
      <c r="AA71" s="13"/>
      <c r="AB71" s="45"/>
    </row>
    <row r="72" spans="1:29" ht="32.25" customHeight="1" x14ac:dyDescent="0.2">
      <c r="A72" s="165" t="s">
        <v>77</v>
      </c>
      <c r="B72" s="166"/>
      <c r="C72" s="166"/>
      <c r="D72" s="167"/>
      <c r="E72" s="47">
        <f>+E23+E29+E37+E45+E51+E57+E63</f>
        <v>0</v>
      </c>
      <c r="F72" s="24"/>
      <c r="G72" s="13"/>
      <c r="H72" s="13"/>
      <c r="I72" s="13"/>
      <c r="J72" s="13"/>
      <c r="K72" s="13"/>
      <c r="L72" s="13"/>
      <c r="M72" s="13"/>
      <c r="N72" s="13"/>
      <c r="O72" s="13"/>
      <c r="P72" s="13"/>
      <c r="Q72" s="13"/>
      <c r="R72" s="13"/>
      <c r="S72" s="13"/>
      <c r="T72" s="13"/>
      <c r="U72" s="13"/>
      <c r="V72" s="13"/>
      <c r="W72" s="13"/>
      <c r="X72" s="13"/>
      <c r="Y72" s="13"/>
      <c r="Z72" s="13"/>
      <c r="AA72" s="13"/>
      <c r="AB72" s="45"/>
    </row>
    <row r="73" spans="1:29" x14ac:dyDescent="0.2">
      <c r="A73" s="157" t="s">
        <v>76</v>
      </c>
      <c r="B73" s="158"/>
      <c r="C73" s="158"/>
      <c r="D73" s="159"/>
      <c r="E73" s="47">
        <f>E71+E72</f>
        <v>0</v>
      </c>
      <c r="F73" s="24"/>
      <c r="G73" s="13"/>
      <c r="H73" s="13"/>
      <c r="I73" s="13"/>
      <c r="J73" s="13"/>
      <c r="K73" s="13"/>
      <c r="L73" s="13"/>
      <c r="M73" s="13"/>
      <c r="N73" s="13"/>
      <c r="O73" s="13"/>
      <c r="P73" s="13"/>
      <c r="Q73" s="13"/>
      <c r="R73" s="13"/>
      <c r="S73" s="13"/>
      <c r="T73" s="13"/>
      <c r="U73" s="13"/>
      <c r="V73" s="13"/>
      <c r="W73" s="13"/>
      <c r="X73" s="13"/>
      <c r="Y73" s="13"/>
      <c r="Z73" s="13"/>
      <c r="AA73" s="13"/>
      <c r="AB73" s="45"/>
    </row>
    <row r="74" spans="1:29" ht="34.5" customHeight="1" x14ac:dyDescent="0.2">
      <c r="A74" s="165" t="s">
        <v>80</v>
      </c>
      <c r="B74" s="166"/>
      <c r="C74" s="166"/>
      <c r="D74" s="167"/>
      <c r="E74" s="48">
        <v>0.04</v>
      </c>
      <c r="F74" s="24"/>
      <c r="G74" s="13"/>
      <c r="H74" s="13"/>
      <c r="I74" s="13"/>
      <c r="J74" s="13"/>
      <c r="K74" s="13"/>
      <c r="L74" s="13"/>
      <c r="M74" s="13"/>
      <c r="N74" s="13"/>
      <c r="O74" s="13"/>
      <c r="P74" s="13"/>
      <c r="Q74" s="13"/>
      <c r="R74" s="13"/>
      <c r="S74" s="13"/>
      <c r="T74" s="13"/>
      <c r="U74" s="13"/>
      <c r="V74" s="13"/>
      <c r="W74" s="13"/>
      <c r="X74" s="13"/>
      <c r="Y74" s="13"/>
      <c r="Z74" s="13"/>
      <c r="AA74" s="13"/>
      <c r="AB74" s="45"/>
    </row>
    <row r="75" spans="1:29" ht="32.25" customHeight="1" x14ac:dyDescent="0.2">
      <c r="A75" s="165" t="s">
        <v>81</v>
      </c>
      <c r="B75" s="166"/>
      <c r="C75" s="166"/>
      <c r="D75" s="167"/>
      <c r="E75" s="48">
        <v>0.08</v>
      </c>
      <c r="F75" s="24"/>
      <c r="G75" s="13"/>
      <c r="H75" s="13"/>
      <c r="I75" s="13"/>
      <c r="J75" s="13"/>
      <c r="K75" s="13"/>
      <c r="L75" s="13"/>
      <c r="M75" s="13"/>
      <c r="N75" s="13"/>
      <c r="O75" s="13"/>
      <c r="P75" s="13"/>
      <c r="Q75" s="13"/>
      <c r="R75" s="13"/>
      <c r="S75" s="13"/>
      <c r="T75" s="13"/>
      <c r="U75" s="13"/>
      <c r="V75" s="13"/>
      <c r="W75" s="13"/>
      <c r="X75" s="13"/>
      <c r="Y75" s="13"/>
      <c r="Z75" s="13"/>
      <c r="AA75" s="13"/>
      <c r="AB75" s="45"/>
    </row>
    <row r="76" spans="1:29" ht="32.25" customHeight="1" x14ac:dyDescent="0.2">
      <c r="A76" s="165" t="s">
        <v>177</v>
      </c>
      <c r="B76" s="166"/>
      <c r="C76" s="166"/>
      <c r="D76" s="167"/>
      <c r="E76" s="155"/>
      <c r="F76" s="24"/>
      <c r="G76" s="13"/>
      <c r="H76" s="13"/>
      <c r="I76" s="13"/>
      <c r="J76" s="13"/>
      <c r="K76" s="13"/>
      <c r="L76" s="13"/>
      <c r="M76" s="13"/>
      <c r="N76" s="13"/>
      <c r="O76" s="13"/>
      <c r="P76" s="13"/>
      <c r="Q76" s="13"/>
      <c r="R76" s="13"/>
      <c r="S76" s="13"/>
      <c r="T76" s="13"/>
      <c r="U76" s="13"/>
      <c r="V76" s="13"/>
      <c r="W76" s="13"/>
      <c r="X76" s="13"/>
      <c r="Y76" s="13"/>
      <c r="Z76" s="13"/>
      <c r="AA76" s="13"/>
      <c r="AB76" s="45"/>
    </row>
    <row r="77" spans="1:29" ht="42" customHeight="1" x14ac:dyDescent="0.2">
      <c r="A77" s="165" t="s">
        <v>82</v>
      </c>
      <c r="B77" s="166"/>
      <c r="C77" s="166"/>
      <c r="D77" s="167"/>
      <c r="E77" s="49">
        <f>+IF(E76="Si",0.005,0)</f>
        <v>0</v>
      </c>
      <c r="F77" s="24"/>
      <c r="G77" s="13"/>
      <c r="H77" s="13"/>
      <c r="I77" s="13"/>
      <c r="J77" s="13"/>
      <c r="K77" s="13"/>
      <c r="L77" s="13"/>
      <c r="M77" s="13"/>
      <c r="N77" s="13"/>
      <c r="O77" s="13"/>
      <c r="P77" s="13"/>
      <c r="Q77" s="13"/>
      <c r="R77" s="13"/>
      <c r="S77" s="13"/>
      <c r="T77" s="13"/>
      <c r="U77" s="13"/>
      <c r="V77" s="13"/>
      <c r="W77" s="13"/>
      <c r="X77" s="13"/>
      <c r="Y77" s="13"/>
      <c r="Z77" s="13"/>
      <c r="AA77" s="13"/>
      <c r="AB77" s="45"/>
    </row>
    <row r="78" spans="1:29" x14ac:dyDescent="0.2">
      <c r="A78" s="157" t="s">
        <v>75</v>
      </c>
      <c r="B78" s="158"/>
      <c r="C78" s="158"/>
      <c r="D78" s="159"/>
      <c r="E78" s="50">
        <f>+(E72*E74)+(E71*E75)+(E73*E77)</f>
        <v>0</v>
      </c>
    </row>
    <row r="81" spans="1:29" x14ac:dyDescent="0.2">
      <c r="A81" s="169" t="s">
        <v>171</v>
      </c>
      <c r="B81" s="169"/>
      <c r="C81" s="169"/>
      <c r="D81" s="169"/>
      <c r="E81" s="169"/>
      <c r="F81" s="169"/>
      <c r="G81" s="169"/>
      <c r="H81" s="169"/>
      <c r="I81" s="169"/>
      <c r="J81" s="169"/>
      <c r="K81" s="169"/>
      <c r="L81" s="169"/>
      <c r="M81" s="169"/>
      <c r="N81" s="169"/>
      <c r="O81" s="169"/>
      <c r="P81" s="169"/>
      <c r="Q81" s="169"/>
      <c r="R81" s="169"/>
      <c r="S81" s="169"/>
      <c r="T81" s="169"/>
      <c r="U81" s="169"/>
      <c r="V81" s="169"/>
      <c r="W81" s="169"/>
      <c r="X81" s="169"/>
      <c r="Y81" s="169"/>
      <c r="Z81" s="169"/>
      <c r="AA81" s="169"/>
      <c r="AB81" s="169"/>
    </row>
    <row r="82" spans="1:29" x14ac:dyDescent="0.2">
      <c r="C82" s="13"/>
      <c r="D82" s="13"/>
      <c r="E82" s="151">
        <v>0</v>
      </c>
      <c r="F82" s="45"/>
      <c r="G82" s="151">
        <v>1</v>
      </c>
      <c r="H82" s="151">
        <v>2</v>
      </c>
      <c r="I82" s="151">
        <v>3</v>
      </c>
      <c r="J82" s="151">
        <v>4</v>
      </c>
      <c r="K82" s="151">
        <v>5</v>
      </c>
      <c r="L82" s="151">
        <v>6</v>
      </c>
      <c r="M82" s="151">
        <v>7</v>
      </c>
      <c r="N82" s="151">
        <v>8</v>
      </c>
      <c r="O82" s="151">
        <v>9</v>
      </c>
      <c r="P82" s="151">
        <v>10</v>
      </c>
      <c r="Q82" s="151">
        <v>11</v>
      </c>
      <c r="R82" s="151">
        <v>12</v>
      </c>
      <c r="S82" s="151">
        <v>13</v>
      </c>
      <c r="T82" s="151">
        <v>14</v>
      </c>
      <c r="U82" s="151">
        <v>15</v>
      </c>
      <c r="V82" s="151">
        <v>16</v>
      </c>
      <c r="W82" s="151">
        <v>17</v>
      </c>
      <c r="X82" s="151">
        <v>18</v>
      </c>
      <c r="Y82" s="151">
        <v>19</v>
      </c>
      <c r="Z82" s="151">
        <v>20</v>
      </c>
      <c r="AA82" s="151">
        <v>21</v>
      </c>
      <c r="AB82" s="152" t="s">
        <v>27</v>
      </c>
      <c r="AC82" s="4"/>
    </row>
    <row r="83" spans="1:29" x14ac:dyDescent="0.2">
      <c r="A83" s="168" t="s">
        <v>90</v>
      </c>
      <c r="B83" s="168"/>
      <c r="C83" s="168"/>
      <c r="D83" s="168"/>
      <c r="E83" s="51"/>
      <c r="F83" s="9"/>
      <c r="G83" s="57">
        <f>+$E$83</f>
        <v>0</v>
      </c>
      <c r="H83" s="57">
        <f t="shared" ref="H83:AA83" si="109">+$E$83</f>
        <v>0</v>
      </c>
      <c r="I83" s="57">
        <f t="shared" si="109"/>
        <v>0</v>
      </c>
      <c r="J83" s="57">
        <f t="shared" si="109"/>
        <v>0</v>
      </c>
      <c r="K83" s="57">
        <f t="shared" si="109"/>
        <v>0</v>
      </c>
      <c r="L83" s="57">
        <f t="shared" si="109"/>
        <v>0</v>
      </c>
      <c r="M83" s="57">
        <f t="shared" si="109"/>
        <v>0</v>
      </c>
      <c r="N83" s="57">
        <f t="shared" si="109"/>
        <v>0</v>
      </c>
      <c r="O83" s="57">
        <f t="shared" si="109"/>
        <v>0</v>
      </c>
      <c r="P83" s="57">
        <f t="shared" si="109"/>
        <v>0</v>
      </c>
      <c r="Q83" s="57">
        <f t="shared" si="109"/>
        <v>0</v>
      </c>
      <c r="R83" s="57">
        <f t="shared" si="109"/>
        <v>0</v>
      </c>
      <c r="S83" s="57">
        <f t="shared" si="109"/>
        <v>0</v>
      </c>
      <c r="T83" s="57">
        <f t="shared" si="109"/>
        <v>0</v>
      </c>
      <c r="U83" s="57">
        <f t="shared" si="109"/>
        <v>0</v>
      </c>
      <c r="V83" s="57">
        <f t="shared" si="109"/>
        <v>0</v>
      </c>
      <c r="W83" s="57">
        <f t="shared" si="109"/>
        <v>0</v>
      </c>
      <c r="X83" s="57">
        <f t="shared" si="109"/>
        <v>0</v>
      </c>
      <c r="Y83" s="57">
        <f t="shared" si="109"/>
        <v>0</v>
      </c>
      <c r="Z83" s="57">
        <f t="shared" si="109"/>
        <v>0</v>
      </c>
      <c r="AA83" s="57">
        <f t="shared" si="109"/>
        <v>0</v>
      </c>
      <c r="AB83" s="46"/>
      <c r="AC83" s="4"/>
    </row>
    <row r="84" spans="1:29" x14ac:dyDescent="0.2">
      <c r="A84" s="157" t="s">
        <v>83</v>
      </c>
      <c r="B84" s="158"/>
      <c r="C84" s="158"/>
      <c r="D84" s="159"/>
      <c r="E84" s="51">
        <f>+E78</f>
        <v>0</v>
      </c>
      <c r="F84" s="9"/>
      <c r="G84" s="3">
        <f>+E84*(1+G83)</f>
        <v>0</v>
      </c>
      <c r="H84" s="3">
        <f>+G84*(1+H83)</f>
        <v>0</v>
      </c>
      <c r="I84" s="3">
        <f>+H84*(1+I83)</f>
        <v>0</v>
      </c>
      <c r="J84" s="3">
        <f>+I84*(1+J83)</f>
        <v>0</v>
      </c>
      <c r="K84" s="3">
        <f>+J84*(1+K83)</f>
        <v>0</v>
      </c>
      <c r="L84" s="3">
        <f t="shared" ref="L84:AA84" si="110">+K84*(1+L83)</f>
        <v>0</v>
      </c>
      <c r="M84" s="3">
        <f t="shared" si="110"/>
        <v>0</v>
      </c>
      <c r="N84" s="3">
        <f t="shared" si="110"/>
        <v>0</v>
      </c>
      <c r="O84" s="3">
        <f t="shared" si="110"/>
        <v>0</v>
      </c>
      <c r="P84" s="3">
        <f t="shared" si="110"/>
        <v>0</v>
      </c>
      <c r="Q84" s="3">
        <f t="shared" si="110"/>
        <v>0</v>
      </c>
      <c r="R84" s="3">
        <f t="shared" si="110"/>
        <v>0</v>
      </c>
      <c r="S84" s="3">
        <f t="shared" si="110"/>
        <v>0</v>
      </c>
      <c r="T84" s="3">
        <f t="shared" si="110"/>
        <v>0</v>
      </c>
      <c r="U84" s="3">
        <f t="shared" si="110"/>
        <v>0</v>
      </c>
      <c r="V84" s="3">
        <f t="shared" si="110"/>
        <v>0</v>
      </c>
      <c r="W84" s="3">
        <f t="shared" si="110"/>
        <v>0</v>
      </c>
      <c r="X84" s="3">
        <f t="shared" si="110"/>
        <v>0</v>
      </c>
      <c r="Y84" s="3">
        <f t="shared" si="110"/>
        <v>0</v>
      </c>
      <c r="Z84" s="3">
        <f t="shared" si="110"/>
        <v>0</v>
      </c>
      <c r="AA84" s="3">
        <f t="shared" si="110"/>
        <v>0</v>
      </c>
      <c r="AB84" s="52">
        <f>+SUM(G84:AA84)</f>
        <v>0</v>
      </c>
    </row>
    <row r="85" spans="1:29" x14ac:dyDescent="0.2">
      <c r="A85" s="168" t="s">
        <v>89</v>
      </c>
      <c r="B85" s="168"/>
      <c r="C85" s="168"/>
      <c r="D85" s="168"/>
      <c r="E85" s="51"/>
      <c r="F85" s="9"/>
      <c r="G85" s="57">
        <f>+$E$85</f>
        <v>0</v>
      </c>
      <c r="H85" s="57">
        <f t="shared" ref="H85:AA85" si="111">+$E$85</f>
        <v>0</v>
      </c>
      <c r="I85" s="57">
        <f t="shared" si="111"/>
        <v>0</v>
      </c>
      <c r="J85" s="57">
        <f t="shared" si="111"/>
        <v>0</v>
      </c>
      <c r="K85" s="57">
        <f t="shared" si="111"/>
        <v>0</v>
      </c>
      <c r="L85" s="57">
        <f t="shared" si="111"/>
        <v>0</v>
      </c>
      <c r="M85" s="57">
        <f t="shared" si="111"/>
        <v>0</v>
      </c>
      <c r="N85" s="57">
        <f t="shared" si="111"/>
        <v>0</v>
      </c>
      <c r="O85" s="57">
        <f t="shared" si="111"/>
        <v>0</v>
      </c>
      <c r="P85" s="57">
        <f t="shared" si="111"/>
        <v>0</v>
      </c>
      <c r="Q85" s="57">
        <f t="shared" si="111"/>
        <v>0</v>
      </c>
      <c r="R85" s="57">
        <f t="shared" si="111"/>
        <v>0</v>
      </c>
      <c r="S85" s="57">
        <f t="shared" si="111"/>
        <v>0</v>
      </c>
      <c r="T85" s="57">
        <f t="shared" si="111"/>
        <v>0</v>
      </c>
      <c r="U85" s="57">
        <f t="shared" si="111"/>
        <v>0</v>
      </c>
      <c r="V85" s="57">
        <f t="shared" si="111"/>
        <v>0</v>
      </c>
      <c r="W85" s="57">
        <f t="shared" si="111"/>
        <v>0</v>
      </c>
      <c r="X85" s="57">
        <f t="shared" si="111"/>
        <v>0</v>
      </c>
      <c r="Y85" s="57">
        <f t="shared" si="111"/>
        <v>0</v>
      </c>
      <c r="Z85" s="57">
        <f t="shared" si="111"/>
        <v>0</v>
      </c>
      <c r="AA85" s="57">
        <f t="shared" si="111"/>
        <v>0</v>
      </c>
      <c r="AB85" s="46"/>
      <c r="AC85" s="4"/>
    </row>
    <row r="86" spans="1:29" x14ac:dyDescent="0.2">
      <c r="A86" s="157" t="s">
        <v>88</v>
      </c>
      <c r="B86" s="158"/>
      <c r="C86" s="158"/>
      <c r="D86" s="159"/>
      <c r="E86" s="51">
        <v>0</v>
      </c>
      <c r="F86" s="9"/>
      <c r="G86" s="3">
        <f>+$E$86*(1+G85)</f>
        <v>0</v>
      </c>
      <c r="H86" s="3">
        <f t="shared" ref="H86:Q86" si="112">+G86*(1+H85)</f>
        <v>0</v>
      </c>
      <c r="I86" s="3">
        <f t="shared" si="112"/>
        <v>0</v>
      </c>
      <c r="J86" s="3">
        <f t="shared" si="112"/>
        <v>0</v>
      </c>
      <c r="K86" s="3">
        <f t="shared" si="112"/>
        <v>0</v>
      </c>
      <c r="L86" s="3">
        <f t="shared" si="112"/>
        <v>0</v>
      </c>
      <c r="M86" s="3">
        <f t="shared" si="112"/>
        <v>0</v>
      </c>
      <c r="N86" s="3">
        <f t="shared" si="112"/>
        <v>0</v>
      </c>
      <c r="O86" s="3">
        <f t="shared" si="112"/>
        <v>0</v>
      </c>
      <c r="P86" s="3">
        <f t="shared" si="112"/>
        <v>0</v>
      </c>
      <c r="Q86" s="3">
        <f t="shared" si="112"/>
        <v>0</v>
      </c>
      <c r="R86" s="3">
        <f t="shared" ref="R86:AA86" si="113">+Q86*(1+R85)</f>
        <v>0</v>
      </c>
      <c r="S86" s="3">
        <f t="shared" si="113"/>
        <v>0</v>
      </c>
      <c r="T86" s="3">
        <f t="shared" si="113"/>
        <v>0</v>
      </c>
      <c r="U86" s="3">
        <f t="shared" si="113"/>
        <v>0</v>
      </c>
      <c r="V86" s="3">
        <f t="shared" si="113"/>
        <v>0</v>
      </c>
      <c r="W86" s="3">
        <f t="shared" si="113"/>
        <v>0</v>
      </c>
      <c r="X86" s="3">
        <f t="shared" si="113"/>
        <v>0</v>
      </c>
      <c r="Y86" s="3">
        <f t="shared" si="113"/>
        <v>0</v>
      </c>
      <c r="Z86" s="3">
        <f t="shared" si="113"/>
        <v>0</v>
      </c>
      <c r="AA86" s="3">
        <f t="shared" si="113"/>
        <v>0</v>
      </c>
      <c r="AB86" s="46"/>
    </row>
    <row r="87" spans="1:29" x14ac:dyDescent="0.2">
      <c r="A87" s="355" t="s">
        <v>185</v>
      </c>
      <c r="B87" s="356"/>
      <c r="C87" s="356"/>
      <c r="D87" s="357"/>
      <c r="E87" s="51"/>
      <c r="F87" s="9"/>
      <c r="G87" s="57">
        <f>+$E$87</f>
        <v>0</v>
      </c>
      <c r="H87" s="57">
        <f>+$E$87</f>
        <v>0</v>
      </c>
      <c r="I87" s="57">
        <f t="shared" ref="H87:AA91" si="114">+$E$87</f>
        <v>0</v>
      </c>
      <c r="J87" s="57">
        <f t="shared" si="114"/>
        <v>0</v>
      </c>
      <c r="K87" s="57">
        <f t="shared" si="114"/>
        <v>0</v>
      </c>
      <c r="L87" s="57">
        <f t="shared" si="114"/>
        <v>0</v>
      </c>
      <c r="M87" s="57">
        <f t="shared" si="114"/>
        <v>0</v>
      </c>
      <c r="N87" s="57">
        <f t="shared" si="114"/>
        <v>0</v>
      </c>
      <c r="O87" s="57">
        <f t="shared" si="114"/>
        <v>0</v>
      </c>
      <c r="P87" s="57">
        <f t="shared" si="114"/>
        <v>0</v>
      </c>
      <c r="Q87" s="57">
        <f t="shared" si="114"/>
        <v>0</v>
      </c>
      <c r="R87" s="57">
        <f t="shared" si="114"/>
        <v>0</v>
      </c>
      <c r="S87" s="57">
        <f t="shared" si="114"/>
        <v>0</v>
      </c>
      <c r="T87" s="57">
        <f t="shared" si="114"/>
        <v>0</v>
      </c>
      <c r="U87" s="57">
        <f t="shared" si="114"/>
        <v>0</v>
      </c>
      <c r="V87" s="57">
        <f t="shared" si="114"/>
        <v>0</v>
      </c>
      <c r="W87" s="57">
        <f t="shared" si="114"/>
        <v>0</v>
      </c>
      <c r="X87" s="57">
        <f t="shared" si="114"/>
        <v>0</v>
      </c>
      <c r="Y87" s="57">
        <f t="shared" si="114"/>
        <v>0</v>
      </c>
      <c r="Z87" s="57">
        <f t="shared" si="114"/>
        <v>0</v>
      </c>
      <c r="AA87" s="57">
        <f t="shared" si="114"/>
        <v>0</v>
      </c>
      <c r="AB87" s="46"/>
    </row>
    <row r="88" spans="1:29" ht="33" customHeight="1" x14ac:dyDescent="0.2">
      <c r="A88" s="359" t="s">
        <v>188</v>
      </c>
      <c r="B88" s="360"/>
      <c r="C88" s="360"/>
      <c r="D88" s="361"/>
      <c r="E88" s="51"/>
      <c r="F88" s="9"/>
      <c r="G88" s="57">
        <f>+$E$88</f>
        <v>0</v>
      </c>
      <c r="H88" s="57">
        <f>+$E$88</f>
        <v>0</v>
      </c>
      <c r="I88" s="57">
        <f t="shared" ref="H88:AA88" si="115">+$E$88</f>
        <v>0</v>
      </c>
      <c r="J88" s="57">
        <f t="shared" si="115"/>
        <v>0</v>
      </c>
      <c r="K88" s="57">
        <f t="shared" si="115"/>
        <v>0</v>
      </c>
      <c r="L88" s="57">
        <f t="shared" si="115"/>
        <v>0</v>
      </c>
      <c r="M88" s="57">
        <f t="shared" si="115"/>
        <v>0</v>
      </c>
      <c r="N88" s="57">
        <f t="shared" si="115"/>
        <v>0</v>
      </c>
      <c r="O88" s="57">
        <f t="shared" si="115"/>
        <v>0</v>
      </c>
      <c r="P88" s="57">
        <f t="shared" si="115"/>
        <v>0</v>
      </c>
      <c r="Q88" s="57">
        <f t="shared" si="115"/>
        <v>0</v>
      </c>
      <c r="R88" s="57">
        <f t="shared" si="115"/>
        <v>0</v>
      </c>
      <c r="S88" s="57">
        <f t="shared" si="115"/>
        <v>0</v>
      </c>
      <c r="T88" s="57">
        <f t="shared" si="115"/>
        <v>0</v>
      </c>
      <c r="U88" s="57">
        <f t="shared" si="115"/>
        <v>0</v>
      </c>
      <c r="V88" s="57">
        <f t="shared" si="115"/>
        <v>0</v>
      </c>
      <c r="W88" s="57">
        <f t="shared" si="115"/>
        <v>0</v>
      </c>
      <c r="X88" s="57">
        <f t="shared" si="115"/>
        <v>0</v>
      </c>
      <c r="Y88" s="57">
        <f t="shared" si="115"/>
        <v>0</v>
      </c>
      <c r="Z88" s="57">
        <f t="shared" si="115"/>
        <v>0</v>
      </c>
      <c r="AA88" s="57">
        <f>+$E$88</f>
        <v>0</v>
      </c>
      <c r="AB88" s="46"/>
    </row>
    <row r="89" spans="1:29" ht="33" customHeight="1" x14ac:dyDescent="0.2">
      <c r="A89" s="359" t="s">
        <v>186</v>
      </c>
      <c r="B89" s="360"/>
      <c r="C89" s="360"/>
      <c r="D89" s="361"/>
      <c r="E89" s="51"/>
      <c r="F89" s="9"/>
      <c r="G89" s="57">
        <f>+$E$89</f>
        <v>0</v>
      </c>
      <c r="H89" s="57">
        <f>+$E$89</f>
        <v>0</v>
      </c>
      <c r="I89" s="57">
        <f t="shared" ref="H89:AA89" si="116">+$E$89</f>
        <v>0</v>
      </c>
      <c r="J89" s="57">
        <f t="shared" si="116"/>
        <v>0</v>
      </c>
      <c r="K89" s="57">
        <f t="shared" si="116"/>
        <v>0</v>
      </c>
      <c r="L89" s="57">
        <f t="shared" si="116"/>
        <v>0</v>
      </c>
      <c r="M89" s="57">
        <f t="shared" si="116"/>
        <v>0</v>
      </c>
      <c r="N89" s="57">
        <f t="shared" si="116"/>
        <v>0</v>
      </c>
      <c r="O89" s="57">
        <f t="shared" si="116"/>
        <v>0</v>
      </c>
      <c r="P89" s="57">
        <f t="shared" si="116"/>
        <v>0</v>
      </c>
      <c r="Q89" s="57">
        <f t="shared" si="116"/>
        <v>0</v>
      </c>
      <c r="R89" s="57">
        <f t="shared" si="116"/>
        <v>0</v>
      </c>
      <c r="S89" s="57">
        <f t="shared" si="116"/>
        <v>0</v>
      </c>
      <c r="T89" s="57">
        <f t="shared" si="116"/>
        <v>0</v>
      </c>
      <c r="U89" s="57">
        <f t="shared" si="116"/>
        <v>0</v>
      </c>
      <c r="V89" s="57">
        <f t="shared" si="116"/>
        <v>0</v>
      </c>
      <c r="W89" s="57">
        <f t="shared" si="116"/>
        <v>0</v>
      </c>
      <c r="X89" s="57">
        <f t="shared" si="116"/>
        <v>0</v>
      </c>
      <c r="Y89" s="57">
        <f t="shared" si="116"/>
        <v>0</v>
      </c>
      <c r="Z89" s="57">
        <f t="shared" si="116"/>
        <v>0</v>
      </c>
      <c r="AA89" s="57">
        <f t="shared" si="116"/>
        <v>0</v>
      </c>
      <c r="AB89" s="46"/>
    </row>
    <row r="90" spans="1:29" ht="33" customHeight="1" x14ac:dyDescent="0.2">
      <c r="A90" s="359" t="s">
        <v>187</v>
      </c>
      <c r="B90" s="360"/>
      <c r="C90" s="360"/>
      <c r="D90" s="361"/>
      <c r="E90" s="51"/>
      <c r="F90" s="9"/>
      <c r="G90" s="57">
        <f>+$E$90</f>
        <v>0</v>
      </c>
      <c r="H90" s="57">
        <f>+$E$90</f>
        <v>0</v>
      </c>
      <c r="I90" s="57">
        <f t="shared" ref="H90:AA90" si="117">+$E$90</f>
        <v>0</v>
      </c>
      <c r="J90" s="57">
        <f t="shared" si="117"/>
        <v>0</v>
      </c>
      <c r="K90" s="57">
        <f t="shared" si="117"/>
        <v>0</v>
      </c>
      <c r="L90" s="57">
        <f t="shared" si="117"/>
        <v>0</v>
      </c>
      <c r="M90" s="57">
        <f t="shared" si="117"/>
        <v>0</v>
      </c>
      <c r="N90" s="57">
        <f t="shared" si="117"/>
        <v>0</v>
      </c>
      <c r="O90" s="57">
        <f t="shared" si="117"/>
        <v>0</v>
      </c>
      <c r="P90" s="57">
        <f t="shared" si="117"/>
        <v>0</v>
      </c>
      <c r="Q90" s="57">
        <f t="shared" si="117"/>
        <v>0</v>
      </c>
      <c r="R90" s="57">
        <f t="shared" si="117"/>
        <v>0</v>
      </c>
      <c r="S90" s="57">
        <f t="shared" si="117"/>
        <v>0</v>
      </c>
      <c r="T90" s="57">
        <f t="shared" si="117"/>
        <v>0</v>
      </c>
      <c r="U90" s="57">
        <f t="shared" si="117"/>
        <v>0</v>
      </c>
      <c r="V90" s="57">
        <f t="shared" si="117"/>
        <v>0</v>
      </c>
      <c r="W90" s="57">
        <f t="shared" si="117"/>
        <v>0</v>
      </c>
      <c r="X90" s="57">
        <f t="shared" si="117"/>
        <v>0</v>
      </c>
      <c r="Y90" s="57">
        <f t="shared" si="117"/>
        <v>0</v>
      </c>
      <c r="Z90" s="57">
        <f t="shared" si="117"/>
        <v>0</v>
      </c>
      <c r="AA90" s="57">
        <f t="shared" si="117"/>
        <v>0</v>
      </c>
      <c r="AB90" s="46"/>
    </row>
    <row r="91" spans="1:29" x14ac:dyDescent="0.2">
      <c r="A91" s="355" t="s">
        <v>84</v>
      </c>
      <c r="B91" s="356"/>
      <c r="C91" s="356"/>
      <c r="D91" s="357"/>
      <c r="E91" s="51">
        <f>+E87+E88+E89+E90</f>
        <v>0</v>
      </c>
      <c r="F91" s="9"/>
      <c r="G91" s="57">
        <f>+$E$91</f>
        <v>0</v>
      </c>
      <c r="H91" s="57">
        <f>+$E$91</f>
        <v>0</v>
      </c>
      <c r="I91" s="57">
        <f t="shared" ref="H91:AA91" si="118">+$E$91</f>
        <v>0</v>
      </c>
      <c r="J91" s="57">
        <f t="shared" si="118"/>
        <v>0</v>
      </c>
      <c r="K91" s="57">
        <f t="shared" si="118"/>
        <v>0</v>
      </c>
      <c r="L91" s="57">
        <f t="shared" si="118"/>
        <v>0</v>
      </c>
      <c r="M91" s="57">
        <f t="shared" si="118"/>
        <v>0</v>
      </c>
      <c r="N91" s="57">
        <f t="shared" si="118"/>
        <v>0</v>
      </c>
      <c r="O91" s="57">
        <f t="shared" si="118"/>
        <v>0</v>
      </c>
      <c r="P91" s="57">
        <f t="shared" si="118"/>
        <v>0</v>
      </c>
      <c r="Q91" s="57">
        <f t="shared" si="118"/>
        <v>0</v>
      </c>
      <c r="R91" s="57">
        <f t="shared" si="118"/>
        <v>0</v>
      </c>
      <c r="S91" s="57">
        <f t="shared" si="118"/>
        <v>0</v>
      </c>
      <c r="T91" s="57">
        <f t="shared" si="118"/>
        <v>0</v>
      </c>
      <c r="U91" s="57">
        <f t="shared" si="118"/>
        <v>0</v>
      </c>
      <c r="V91" s="57">
        <f t="shared" si="118"/>
        <v>0</v>
      </c>
      <c r="W91" s="57">
        <f t="shared" si="118"/>
        <v>0</v>
      </c>
      <c r="X91" s="57">
        <f t="shared" si="118"/>
        <v>0</v>
      </c>
      <c r="Y91" s="57">
        <f t="shared" si="118"/>
        <v>0</v>
      </c>
      <c r="Z91" s="57">
        <f t="shared" si="118"/>
        <v>0</v>
      </c>
      <c r="AA91" s="57">
        <f t="shared" si="118"/>
        <v>0</v>
      </c>
      <c r="AB91" s="46"/>
    </row>
    <row r="92" spans="1:29" x14ac:dyDescent="0.2">
      <c r="A92" s="355" t="s">
        <v>25</v>
      </c>
      <c r="B92" s="356"/>
      <c r="C92" s="356"/>
      <c r="D92" s="357"/>
      <c r="E92" s="51">
        <f>+E86*E91</f>
        <v>0</v>
      </c>
      <c r="F92" s="9"/>
      <c r="G92" s="51">
        <f>+G86*G91</f>
        <v>0</v>
      </c>
      <c r="H92" s="51">
        <f>+H86*H91</f>
        <v>0</v>
      </c>
      <c r="I92" s="51">
        <f>+I86*I91</f>
        <v>0</v>
      </c>
      <c r="J92" s="51">
        <f>+J86*J91</f>
        <v>0</v>
      </c>
      <c r="K92" s="51">
        <f>+K86*K91</f>
        <v>0</v>
      </c>
      <c r="L92" s="51">
        <f t="shared" ref="H92:AA92" si="119">+L86*L91</f>
        <v>0</v>
      </c>
      <c r="M92" s="51">
        <f t="shared" si="119"/>
        <v>0</v>
      </c>
      <c r="N92" s="51">
        <f t="shared" si="119"/>
        <v>0</v>
      </c>
      <c r="O92" s="51">
        <f t="shared" si="119"/>
        <v>0</v>
      </c>
      <c r="P92" s="51">
        <f t="shared" si="119"/>
        <v>0</v>
      </c>
      <c r="Q92" s="51">
        <f t="shared" si="119"/>
        <v>0</v>
      </c>
      <c r="R92" s="51">
        <f t="shared" si="119"/>
        <v>0</v>
      </c>
      <c r="S92" s="51">
        <f t="shared" si="119"/>
        <v>0</v>
      </c>
      <c r="T92" s="51">
        <f t="shared" si="119"/>
        <v>0</v>
      </c>
      <c r="U92" s="51">
        <f t="shared" si="119"/>
        <v>0</v>
      </c>
      <c r="V92" s="51">
        <f t="shared" si="119"/>
        <v>0</v>
      </c>
      <c r="W92" s="51">
        <f t="shared" si="119"/>
        <v>0</v>
      </c>
      <c r="X92" s="51">
        <f t="shared" si="119"/>
        <v>0</v>
      </c>
      <c r="Y92" s="51">
        <f t="shared" si="119"/>
        <v>0</v>
      </c>
      <c r="Z92" s="51">
        <f t="shared" si="119"/>
        <v>0</v>
      </c>
      <c r="AA92" s="51">
        <f>+AA86*AA91</f>
        <v>0</v>
      </c>
      <c r="AB92" s="55">
        <f>+SUM(G92:AA92)</f>
        <v>0</v>
      </c>
    </row>
    <row r="93" spans="1:29" x14ac:dyDescent="0.2">
      <c r="A93" s="161" t="s">
        <v>86</v>
      </c>
      <c r="B93" s="162"/>
      <c r="C93" s="162"/>
      <c r="D93" s="163"/>
      <c r="G93" s="53">
        <f>+G84+G92</f>
        <v>0</v>
      </c>
      <c r="H93" s="53">
        <f>+H84+H92</f>
        <v>0</v>
      </c>
      <c r="I93" s="53">
        <f t="shared" ref="I93:AA93" si="120">+I84+I92</f>
        <v>0</v>
      </c>
      <c r="J93" s="53">
        <f t="shared" si="120"/>
        <v>0</v>
      </c>
      <c r="K93" s="53">
        <f t="shared" si="120"/>
        <v>0</v>
      </c>
      <c r="L93" s="53">
        <f t="shared" si="120"/>
        <v>0</v>
      </c>
      <c r="M93" s="53">
        <f t="shared" si="120"/>
        <v>0</v>
      </c>
      <c r="N93" s="53">
        <f t="shared" si="120"/>
        <v>0</v>
      </c>
      <c r="O93" s="53">
        <f t="shared" si="120"/>
        <v>0</v>
      </c>
      <c r="P93" s="53">
        <f t="shared" si="120"/>
        <v>0</v>
      </c>
      <c r="Q93" s="53">
        <f t="shared" si="120"/>
        <v>0</v>
      </c>
      <c r="R93" s="53">
        <f t="shared" si="120"/>
        <v>0</v>
      </c>
      <c r="S93" s="53">
        <f t="shared" si="120"/>
        <v>0</v>
      </c>
      <c r="T93" s="53">
        <f t="shared" si="120"/>
        <v>0</v>
      </c>
      <c r="U93" s="53">
        <f t="shared" si="120"/>
        <v>0</v>
      </c>
      <c r="V93" s="53">
        <f t="shared" si="120"/>
        <v>0</v>
      </c>
      <c r="W93" s="53">
        <f t="shared" si="120"/>
        <v>0</v>
      </c>
      <c r="X93" s="53">
        <f t="shared" si="120"/>
        <v>0</v>
      </c>
      <c r="Y93" s="53">
        <f t="shared" si="120"/>
        <v>0</v>
      </c>
      <c r="Z93" s="53">
        <f t="shared" si="120"/>
        <v>0</v>
      </c>
      <c r="AA93" s="53">
        <f t="shared" si="120"/>
        <v>0</v>
      </c>
      <c r="AB93" s="54">
        <f>+SUM(G93:AA93)</f>
        <v>0</v>
      </c>
    </row>
    <row r="94" spans="1:29" ht="20.25" customHeight="1" x14ac:dyDescent="0.2">
      <c r="A94" s="161" t="s">
        <v>85</v>
      </c>
      <c r="B94" s="162"/>
      <c r="C94" s="162"/>
      <c r="D94" s="163"/>
      <c r="E94" s="40"/>
      <c r="F94" s="24"/>
      <c r="G94" s="41">
        <f>+G93/((1+$B$5)^G82)</f>
        <v>0</v>
      </c>
      <c r="H94" s="41">
        <f>+H93/((1+$B$5)^H82)</f>
        <v>0</v>
      </c>
      <c r="I94" s="41">
        <f>+I93/((1+$B$5)^I82)</f>
        <v>0</v>
      </c>
      <c r="J94" s="41">
        <f t="shared" ref="J94:AA94" si="121">+J93/((1+$B$5)^J82)</f>
        <v>0</v>
      </c>
      <c r="K94" s="41">
        <f t="shared" si="121"/>
        <v>0</v>
      </c>
      <c r="L94" s="41">
        <f t="shared" si="121"/>
        <v>0</v>
      </c>
      <c r="M94" s="41">
        <f t="shared" si="121"/>
        <v>0</v>
      </c>
      <c r="N94" s="41">
        <f t="shared" si="121"/>
        <v>0</v>
      </c>
      <c r="O94" s="41">
        <f t="shared" si="121"/>
        <v>0</v>
      </c>
      <c r="P94" s="41">
        <f t="shared" si="121"/>
        <v>0</v>
      </c>
      <c r="Q94" s="41">
        <f t="shared" si="121"/>
        <v>0</v>
      </c>
      <c r="R94" s="41">
        <f t="shared" si="121"/>
        <v>0</v>
      </c>
      <c r="S94" s="41">
        <f t="shared" si="121"/>
        <v>0</v>
      </c>
      <c r="T94" s="41">
        <f t="shared" si="121"/>
        <v>0</v>
      </c>
      <c r="U94" s="41">
        <f t="shared" si="121"/>
        <v>0</v>
      </c>
      <c r="V94" s="41">
        <f t="shared" si="121"/>
        <v>0</v>
      </c>
      <c r="W94" s="41">
        <f t="shared" si="121"/>
        <v>0</v>
      </c>
      <c r="X94" s="41">
        <f t="shared" si="121"/>
        <v>0</v>
      </c>
      <c r="Y94" s="41">
        <f t="shared" si="121"/>
        <v>0</v>
      </c>
      <c r="Z94" s="41">
        <f t="shared" si="121"/>
        <v>0</v>
      </c>
      <c r="AA94" s="41">
        <f t="shared" si="121"/>
        <v>0</v>
      </c>
      <c r="AB94" s="44">
        <f>+SUM(G94:AA94)</f>
        <v>0</v>
      </c>
      <c r="AC94" s="4"/>
    </row>
    <row r="96" spans="1:29" x14ac:dyDescent="0.2">
      <c r="A96" s="164" t="s">
        <v>172</v>
      </c>
      <c r="B96" s="164"/>
      <c r="C96" s="164"/>
      <c r="D96" s="164"/>
      <c r="E96" s="1"/>
      <c r="F96" s="1"/>
      <c r="G96" s="1"/>
      <c r="H96" s="1"/>
      <c r="I96" s="1"/>
      <c r="J96" s="1"/>
      <c r="K96" s="1"/>
      <c r="L96" s="1"/>
      <c r="M96" s="1"/>
      <c r="N96" s="1"/>
      <c r="O96" s="1"/>
      <c r="P96" s="1"/>
      <c r="Q96" s="1"/>
      <c r="R96" s="1"/>
      <c r="S96" s="1"/>
      <c r="T96" s="1"/>
      <c r="U96" s="1"/>
      <c r="V96" s="1"/>
      <c r="W96" s="1"/>
      <c r="X96" s="1"/>
      <c r="Y96" s="1"/>
      <c r="Z96" s="1"/>
      <c r="AA96" s="1"/>
      <c r="AB96" s="1"/>
    </row>
    <row r="97" spans="1:8" x14ac:dyDescent="0.2">
      <c r="A97" s="164" t="s">
        <v>173</v>
      </c>
      <c r="B97" s="164"/>
      <c r="C97" s="164"/>
      <c r="D97" s="164"/>
      <c r="E97" s="153">
        <v>0</v>
      </c>
    </row>
    <row r="98" spans="1:8" x14ac:dyDescent="0.2">
      <c r="A98" s="164" t="s">
        <v>174</v>
      </c>
      <c r="B98" s="164"/>
      <c r="C98" s="164"/>
      <c r="D98" s="164"/>
      <c r="E98" s="1"/>
    </row>
    <row r="100" spans="1:8" x14ac:dyDescent="0.2">
      <c r="A100" s="156" t="s">
        <v>30</v>
      </c>
      <c r="B100" s="156"/>
      <c r="C100" s="156"/>
      <c r="D100" s="156"/>
      <c r="E100" s="156"/>
      <c r="F100" s="156"/>
      <c r="G100" s="156"/>
      <c r="H100" s="156"/>
    </row>
    <row r="101" spans="1:8" ht="76.5" customHeight="1" x14ac:dyDescent="0.2">
      <c r="A101" s="58" t="s">
        <v>18</v>
      </c>
      <c r="B101" s="58" t="s">
        <v>19</v>
      </c>
      <c r="C101" s="58" t="s">
        <v>20</v>
      </c>
      <c r="D101" s="58" t="s">
        <v>21</v>
      </c>
      <c r="E101" s="58" t="s">
        <v>22</v>
      </c>
      <c r="F101" s="160" t="s">
        <v>23</v>
      </c>
      <c r="G101" s="160"/>
      <c r="H101" s="59" t="s">
        <v>91</v>
      </c>
    </row>
    <row r="102" spans="1:8" x14ac:dyDescent="0.2">
      <c r="A102" s="10" t="s">
        <v>24</v>
      </c>
      <c r="B102" s="7">
        <f>+E65</f>
        <v>0</v>
      </c>
      <c r="C102" s="7">
        <f>+AB93</f>
        <v>0</v>
      </c>
      <c r="D102" s="8">
        <f>+AB94</f>
        <v>0</v>
      </c>
      <c r="E102" s="7">
        <f>+AB66</f>
        <v>0</v>
      </c>
      <c r="F102" s="174">
        <f>+C102+E102</f>
        <v>0</v>
      </c>
      <c r="G102" s="174"/>
      <c r="H102" s="7">
        <f>+D102+E102</f>
        <v>0</v>
      </c>
    </row>
  </sheetData>
  <mergeCells count="94">
    <mergeCell ref="A55:A56"/>
    <mergeCell ref="A57:B57"/>
    <mergeCell ref="C57:D57"/>
    <mergeCell ref="A46:AB46"/>
    <mergeCell ref="A47:A48"/>
    <mergeCell ref="B47:B48"/>
    <mergeCell ref="C47:AB47"/>
    <mergeCell ref="A49:A50"/>
    <mergeCell ref="A51:B51"/>
    <mergeCell ref="C51:D51"/>
    <mergeCell ref="A52:AB52"/>
    <mergeCell ref="A53:A54"/>
    <mergeCell ref="B53:B54"/>
    <mergeCell ref="C53:AB53"/>
    <mergeCell ref="A45:B45"/>
    <mergeCell ref="C45:D45"/>
    <mergeCell ref="A39:A40"/>
    <mergeCell ref="B39:B40"/>
    <mergeCell ref="C39:AB39"/>
    <mergeCell ref="A41:A44"/>
    <mergeCell ref="A71:D71"/>
    <mergeCell ref="A73:D73"/>
    <mergeCell ref="A7:AB7"/>
    <mergeCell ref="A8:A9"/>
    <mergeCell ref="B8:B9"/>
    <mergeCell ref="C8:AB8"/>
    <mergeCell ref="A16:B16"/>
    <mergeCell ref="C16:D16"/>
    <mergeCell ref="A10:A15"/>
    <mergeCell ref="A33:A36"/>
    <mergeCell ref="A37:B37"/>
    <mergeCell ref="C37:D37"/>
    <mergeCell ref="A58:AB58"/>
    <mergeCell ref="A59:A60"/>
    <mergeCell ref="B59:B60"/>
    <mergeCell ref="A38:AB38"/>
    <mergeCell ref="A1:AB1"/>
    <mergeCell ref="B2:AB2"/>
    <mergeCell ref="B3:AB3"/>
    <mergeCell ref="B4:AB4"/>
    <mergeCell ref="A6:AB6"/>
    <mergeCell ref="C59:AB59"/>
    <mergeCell ref="A17:AB17"/>
    <mergeCell ref="A18:A19"/>
    <mergeCell ref="B18:B19"/>
    <mergeCell ref="C18:AB18"/>
    <mergeCell ref="A20:A22"/>
    <mergeCell ref="C23:D23"/>
    <mergeCell ref="A30:AB30"/>
    <mergeCell ref="A31:A32"/>
    <mergeCell ref="B31:B32"/>
    <mergeCell ref="C31:AB31"/>
    <mergeCell ref="A23:B23"/>
    <mergeCell ref="C29:D29"/>
    <mergeCell ref="A24:AB24"/>
    <mergeCell ref="A25:A26"/>
    <mergeCell ref="B25:B26"/>
    <mergeCell ref="C25:AB25"/>
    <mergeCell ref="A27:A28"/>
    <mergeCell ref="A29:B29"/>
    <mergeCell ref="F102:G102"/>
    <mergeCell ref="A61:A62"/>
    <mergeCell ref="A63:B63"/>
    <mergeCell ref="C63:D63"/>
    <mergeCell ref="A65:B65"/>
    <mergeCell ref="C65:D65"/>
    <mergeCell ref="A66:B66"/>
    <mergeCell ref="C66:D66"/>
    <mergeCell ref="A64:AB64"/>
    <mergeCell ref="A78:D78"/>
    <mergeCell ref="A70:E70"/>
    <mergeCell ref="A74:D74"/>
    <mergeCell ref="A75:D75"/>
    <mergeCell ref="A72:D72"/>
    <mergeCell ref="A87:D87"/>
    <mergeCell ref="A85:D85"/>
    <mergeCell ref="A83:D83"/>
    <mergeCell ref="A84:D84"/>
    <mergeCell ref="A77:D77"/>
    <mergeCell ref="A81:AB81"/>
    <mergeCell ref="A76:D76"/>
    <mergeCell ref="A100:H100"/>
    <mergeCell ref="A86:D86"/>
    <mergeCell ref="F101:G101"/>
    <mergeCell ref="A92:D92"/>
    <mergeCell ref="A94:D94"/>
    <mergeCell ref="A93:D93"/>
    <mergeCell ref="A96:D96"/>
    <mergeCell ref="A97:D97"/>
    <mergeCell ref="A98:D98"/>
    <mergeCell ref="A89:D89"/>
    <mergeCell ref="A88:D88"/>
    <mergeCell ref="A90:D90"/>
    <mergeCell ref="A91:D91"/>
  </mergeCells>
  <pageMargins left="0.7" right="0.7" top="0.75" bottom="0.75" header="0.3" footer="0.3"/>
  <pageSetup scale="19" orientation="portrait" r:id="rId1"/>
  <legacyDrawing r:id="rId2"/>
  <extLst>
    <ext xmlns:x14="http://schemas.microsoft.com/office/spreadsheetml/2009/9/main" uri="{CCE6A557-97BC-4b89-ADB6-D9C93CAAB3DF}">
      <x14:dataValidations xmlns:xm="http://schemas.microsoft.com/office/excel/2006/main" disablePrompts="1" count="1">
        <x14:dataValidation type="list" allowBlank="1" showInputMessage="1" showErrorMessage="1" xr:uid="{80F003C9-3370-4811-B749-1904EB6D38DD}">
          <x14:formula1>
            <xm:f>Lista!$B$2:$B$4</xm:f>
          </x14:formula1>
          <xm:sqref>E76</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9B766D-F74B-4A24-8E70-ADFEA5D77193}">
  <sheetPr>
    <tabColor theme="9" tint="-0.499984740745262"/>
  </sheetPr>
  <dimension ref="A1:F176"/>
  <sheetViews>
    <sheetView view="pageBreakPreview" zoomScaleNormal="85" zoomScaleSheetLayoutView="100" workbookViewId="0">
      <selection activeCell="C15" sqref="C15"/>
    </sheetView>
  </sheetViews>
  <sheetFormatPr baseColWidth="10" defaultRowHeight="12.75" x14ac:dyDescent="0.2"/>
  <cols>
    <col min="1" max="1" width="40.83203125" style="2" customWidth="1"/>
    <col min="2" max="2" width="13.33203125" style="2" customWidth="1"/>
    <col min="3" max="3" width="33" style="2" customWidth="1"/>
    <col min="4" max="4" width="32.83203125" style="2" customWidth="1"/>
    <col min="5" max="5" width="25.83203125" style="2" customWidth="1"/>
    <col min="6" max="6" width="25" style="2" customWidth="1"/>
    <col min="7" max="7" width="18.33203125" customWidth="1"/>
    <col min="8" max="11" width="29.33203125" customWidth="1"/>
  </cols>
  <sheetData>
    <row r="1" spans="1:6" x14ac:dyDescent="0.2">
      <c r="A1" s="177"/>
      <c r="B1" s="177"/>
      <c r="C1" s="177"/>
      <c r="D1" s="177"/>
      <c r="E1" s="177"/>
      <c r="F1" s="177"/>
    </row>
    <row r="2" spans="1:6" x14ac:dyDescent="0.2">
      <c r="A2" s="3" t="s">
        <v>13</v>
      </c>
      <c r="B2" s="235">
        <f>+'Costos de inversión Propuesta 1'!B2</f>
        <v>0</v>
      </c>
      <c r="C2" s="236"/>
      <c r="D2" s="236"/>
      <c r="E2" s="236"/>
      <c r="F2" s="236"/>
    </row>
    <row r="3" spans="1:6" x14ac:dyDescent="0.2">
      <c r="A3" s="3" t="s">
        <v>14</v>
      </c>
      <c r="B3" s="237">
        <f>+'Costos de inversión Propuesta 1'!B3</f>
        <v>0</v>
      </c>
      <c r="C3" s="238"/>
      <c r="D3" s="238"/>
      <c r="E3" s="238"/>
      <c r="F3" s="238"/>
    </row>
    <row r="4" spans="1:6" x14ac:dyDescent="0.2">
      <c r="A4" s="3" t="s">
        <v>15</v>
      </c>
      <c r="B4" s="238">
        <f>+'Costos de inversión Propuesta 1'!B4</f>
        <v>0</v>
      </c>
      <c r="C4" s="238"/>
      <c r="D4" s="238"/>
      <c r="E4" s="238"/>
      <c r="F4" s="238"/>
    </row>
    <row r="5" spans="1:6" ht="25.5" x14ac:dyDescent="0.2">
      <c r="A5" s="56" t="s">
        <v>87</v>
      </c>
      <c r="B5" s="23"/>
      <c r="C5" s="11"/>
      <c r="D5" s="11"/>
      <c r="E5" s="11"/>
      <c r="F5" s="11"/>
    </row>
    <row r="6" spans="1:6" ht="13.5" thickBot="1" x14ac:dyDescent="0.25">
      <c r="A6" s="191"/>
      <c r="B6" s="191"/>
      <c r="C6" s="191"/>
      <c r="D6" s="191"/>
      <c r="E6" s="191"/>
      <c r="F6" s="191"/>
    </row>
    <row r="7" spans="1:6" ht="18.75" customHeight="1" x14ac:dyDescent="0.2">
      <c r="A7" s="180" t="s">
        <v>44</v>
      </c>
      <c r="B7" s="181"/>
      <c r="C7" s="181"/>
      <c r="D7" s="181"/>
      <c r="E7" s="181"/>
      <c r="F7" s="181"/>
    </row>
    <row r="8" spans="1:6" x14ac:dyDescent="0.2">
      <c r="A8" s="184" t="s">
        <v>34</v>
      </c>
      <c r="B8" s="231" t="s">
        <v>39</v>
      </c>
      <c r="C8" s="170" t="s">
        <v>31</v>
      </c>
      <c r="D8" s="170"/>
      <c r="E8" s="170"/>
      <c r="F8" s="170"/>
    </row>
    <row r="9" spans="1:6" ht="38.25" x14ac:dyDescent="0.2">
      <c r="A9" s="185"/>
      <c r="B9" s="185"/>
      <c r="C9" s="14" t="s">
        <v>56</v>
      </c>
      <c r="D9" s="15" t="s">
        <v>37</v>
      </c>
      <c r="E9" s="15" t="s">
        <v>38</v>
      </c>
      <c r="F9" s="15" t="s">
        <v>35</v>
      </c>
    </row>
    <row r="10" spans="1:6" ht="15.75" customHeight="1" x14ac:dyDescent="0.2">
      <c r="A10" s="192" t="s">
        <v>40</v>
      </c>
      <c r="B10" s="232">
        <v>17.5</v>
      </c>
      <c r="C10" s="17" t="s">
        <v>29</v>
      </c>
      <c r="D10" s="19"/>
      <c r="E10" s="19">
        <f t="shared" ref="E10:E15" si="0">+D10*$B$5</f>
        <v>0</v>
      </c>
      <c r="F10" s="19">
        <f t="shared" ref="F10:F15" si="1">+D10+E10</f>
        <v>0</v>
      </c>
    </row>
    <row r="11" spans="1:6" ht="15.75" customHeight="1" x14ac:dyDescent="0.2">
      <c r="A11" s="192"/>
      <c r="B11" s="233"/>
      <c r="C11" s="5"/>
      <c r="D11" s="16"/>
      <c r="E11" s="16">
        <f t="shared" si="0"/>
        <v>0</v>
      </c>
      <c r="F11" s="16">
        <f t="shared" si="1"/>
        <v>0</v>
      </c>
    </row>
    <row r="12" spans="1:6" ht="15.75" customHeight="1" x14ac:dyDescent="0.2">
      <c r="A12" s="192"/>
      <c r="B12" s="233"/>
      <c r="C12" s="17"/>
      <c r="D12" s="19"/>
      <c r="E12" s="19">
        <f t="shared" si="0"/>
        <v>0</v>
      </c>
      <c r="F12" s="19">
        <f t="shared" si="1"/>
        <v>0</v>
      </c>
    </row>
    <row r="13" spans="1:6" ht="15.75" customHeight="1" x14ac:dyDescent="0.2">
      <c r="A13" s="192"/>
      <c r="B13" s="233"/>
      <c r="C13" s="5"/>
      <c r="D13" s="16"/>
      <c r="E13" s="16">
        <f t="shared" si="0"/>
        <v>0</v>
      </c>
      <c r="F13" s="16">
        <f t="shared" si="1"/>
        <v>0</v>
      </c>
    </row>
    <row r="14" spans="1:6" ht="15.75" customHeight="1" x14ac:dyDescent="0.2">
      <c r="A14" s="192"/>
      <c r="B14" s="233"/>
      <c r="C14" s="18"/>
      <c r="D14" s="19"/>
      <c r="E14" s="19">
        <f t="shared" si="0"/>
        <v>0</v>
      </c>
      <c r="F14" s="19">
        <f t="shared" si="1"/>
        <v>0</v>
      </c>
    </row>
    <row r="15" spans="1:6" ht="15.75" customHeight="1" x14ac:dyDescent="0.2">
      <c r="A15" s="192"/>
      <c r="B15" s="234"/>
      <c r="C15" s="1"/>
      <c r="D15" s="16"/>
      <c r="E15" s="16">
        <f t="shared" si="0"/>
        <v>0</v>
      </c>
      <c r="F15" s="16">
        <f t="shared" si="1"/>
        <v>0</v>
      </c>
    </row>
    <row r="16" spans="1:6" ht="20.25" customHeight="1" thickBot="1" x14ac:dyDescent="0.25">
      <c r="A16" s="194" t="str">
        <f>+CONCATENATE("Costo"," ",A10)</f>
        <v>Costo Lumiraria 
Potencia 1:___W</v>
      </c>
      <c r="B16" s="195"/>
      <c r="C16" s="195"/>
      <c r="D16" s="195"/>
      <c r="E16" s="195"/>
      <c r="F16" s="6">
        <f>+SUM(F10:F15)</f>
        <v>0</v>
      </c>
    </row>
    <row r="17" spans="1:6" ht="18.75" customHeight="1" x14ac:dyDescent="0.2">
      <c r="A17" s="180" t="s">
        <v>45</v>
      </c>
      <c r="B17" s="181"/>
      <c r="C17" s="181"/>
      <c r="D17" s="181"/>
      <c r="E17" s="181"/>
      <c r="F17" s="181"/>
    </row>
    <row r="18" spans="1:6" x14ac:dyDescent="0.2">
      <c r="A18" s="184" t="s">
        <v>34</v>
      </c>
      <c r="B18" s="231" t="s">
        <v>39</v>
      </c>
      <c r="C18" s="170" t="s">
        <v>31</v>
      </c>
      <c r="D18" s="170"/>
      <c r="E18" s="170"/>
      <c r="F18" s="170"/>
    </row>
    <row r="19" spans="1:6" ht="25.5" x14ac:dyDescent="0.2">
      <c r="A19" s="185"/>
      <c r="B19" s="185"/>
      <c r="C19" s="14" t="s">
        <v>56</v>
      </c>
      <c r="D19" s="15" t="s">
        <v>37</v>
      </c>
      <c r="E19" s="15" t="s">
        <v>36</v>
      </c>
      <c r="F19" s="15" t="s">
        <v>35</v>
      </c>
    </row>
    <row r="20" spans="1:6" ht="15.75" customHeight="1" x14ac:dyDescent="0.2">
      <c r="A20" s="192" t="s">
        <v>43</v>
      </c>
      <c r="B20" s="193">
        <v>8.75</v>
      </c>
      <c r="C20" s="17" t="s">
        <v>42</v>
      </c>
      <c r="D20" s="19"/>
      <c r="E20" s="19">
        <f>+D20*$B$5</f>
        <v>0</v>
      </c>
      <c r="F20" s="19">
        <f>+D20+E20</f>
        <v>0</v>
      </c>
    </row>
    <row r="21" spans="1:6" ht="15.75" customHeight="1" x14ac:dyDescent="0.2">
      <c r="A21" s="192"/>
      <c r="B21" s="193"/>
      <c r="C21" s="5"/>
      <c r="D21" s="16"/>
      <c r="E21" s="16">
        <f>+D21*$B$5</f>
        <v>0</v>
      </c>
      <c r="F21" s="16">
        <f>+D21+E21</f>
        <v>0</v>
      </c>
    </row>
    <row r="22" spans="1:6" ht="20.25" customHeight="1" thickBot="1" x14ac:dyDescent="0.25">
      <c r="A22" s="194" t="str">
        <f>+CONCATENATE("Costo"," ",A20)</f>
        <v>Costo Driver 
Potencia 1:___W</v>
      </c>
      <c r="B22" s="195"/>
      <c r="C22" s="195"/>
      <c r="D22" s="195"/>
      <c r="E22" s="195"/>
      <c r="F22" s="6">
        <f>+SUM(F20:F21)</f>
        <v>0</v>
      </c>
    </row>
    <row r="23" spans="1:6" ht="18.75" customHeight="1" x14ac:dyDescent="0.2">
      <c r="A23" s="180" t="s">
        <v>46</v>
      </c>
      <c r="B23" s="181"/>
      <c r="C23" s="181"/>
      <c r="D23" s="181"/>
      <c r="E23" s="181"/>
      <c r="F23" s="181"/>
    </row>
    <row r="24" spans="1:6" x14ac:dyDescent="0.2">
      <c r="A24" s="184" t="s">
        <v>34</v>
      </c>
      <c r="B24" s="231" t="s">
        <v>39</v>
      </c>
      <c r="C24" s="170" t="s">
        <v>31</v>
      </c>
      <c r="D24" s="170"/>
      <c r="E24" s="170"/>
      <c r="F24" s="170"/>
    </row>
    <row r="25" spans="1:6" ht="25.5" x14ac:dyDescent="0.2">
      <c r="A25" s="185"/>
      <c r="B25" s="185"/>
      <c r="C25" s="14" t="s">
        <v>56</v>
      </c>
      <c r="D25" s="15" t="s">
        <v>37</v>
      </c>
      <c r="E25" s="15" t="s">
        <v>36</v>
      </c>
      <c r="F25" s="15" t="s">
        <v>35</v>
      </c>
    </row>
    <row r="26" spans="1:6" ht="15.75" customHeight="1" x14ac:dyDescent="0.2">
      <c r="A26" s="192" t="s">
        <v>41</v>
      </c>
      <c r="B26" s="232">
        <v>17.5</v>
      </c>
      <c r="C26" s="17" t="s">
        <v>29</v>
      </c>
      <c r="D26" s="19"/>
      <c r="E26" s="19">
        <f t="shared" ref="E26:E31" si="2">+D26*$B$5</f>
        <v>0</v>
      </c>
      <c r="F26" s="19">
        <f t="shared" ref="F26:F31" si="3">+D26+E26</f>
        <v>0</v>
      </c>
    </row>
    <row r="27" spans="1:6" ht="15.75" customHeight="1" x14ac:dyDescent="0.2">
      <c r="A27" s="192"/>
      <c r="B27" s="233"/>
      <c r="C27" s="5"/>
      <c r="D27" s="16"/>
      <c r="E27" s="16">
        <f t="shared" si="2"/>
        <v>0</v>
      </c>
      <c r="F27" s="16">
        <f t="shared" si="3"/>
        <v>0</v>
      </c>
    </row>
    <row r="28" spans="1:6" ht="15.75" customHeight="1" x14ac:dyDescent="0.2">
      <c r="A28" s="192"/>
      <c r="B28" s="233"/>
      <c r="C28" s="17"/>
      <c r="D28" s="19"/>
      <c r="E28" s="19">
        <f t="shared" si="2"/>
        <v>0</v>
      </c>
      <c r="F28" s="19">
        <f t="shared" si="3"/>
        <v>0</v>
      </c>
    </row>
    <row r="29" spans="1:6" ht="15.75" customHeight="1" x14ac:dyDescent="0.2">
      <c r="A29" s="192"/>
      <c r="B29" s="233"/>
      <c r="C29" s="1"/>
      <c r="D29" s="16"/>
      <c r="E29" s="16">
        <f t="shared" si="2"/>
        <v>0</v>
      </c>
      <c r="F29" s="16">
        <f t="shared" si="3"/>
        <v>0</v>
      </c>
    </row>
    <row r="30" spans="1:6" ht="15.75" customHeight="1" x14ac:dyDescent="0.2">
      <c r="A30" s="192"/>
      <c r="B30" s="233"/>
      <c r="C30" s="18"/>
      <c r="D30" s="19"/>
      <c r="E30" s="19">
        <f t="shared" si="2"/>
        <v>0</v>
      </c>
      <c r="F30" s="19">
        <f t="shared" si="3"/>
        <v>0</v>
      </c>
    </row>
    <row r="31" spans="1:6" ht="15.75" customHeight="1" x14ac:dyDescent="0.2">
      <c r="A31" s="192"/>
      <c r="B31" s="234"/>
      <c r="C31" s="1"/>
      <c r="D31" s="16"/>
      <c r="E31" s="16">
        <f t="shared" si="2"/>
        <v>0</v>
      </c>
      <c r="F31" s="16">
        <f t="shared" si="3"/>
        <v>0</v>
      </c>
    </row>
    <row r="32" spans="1:6" ht="20.25" customHeight="1" thickBot="1" x14ac:dyDescent="0.25">
      <c r="A32" s="194" t="str">
        <f>+CONCATENATE("Costo"," ",A26)</f>
        <v>Costo Lumiraria 
Potencia 2:___W</v>
      </c>
      <c r="B32" s="195"/>
      <c r="C32" s="195"/>
      <c r="D32" s="195"/>
      <c r="E32" s="195"/>
      <c r="F32" s="6">
        <f>+SUM(F26:F31)</f>
        <v>0</v>
      </c>
    </row>
    <row r="33" spans="1:6" ht="18.75" customHeight="1" x14ac:dyDescent="0.2">
      <c r="A33" s="180" t="s">
        <v>47</v>
      </c>
      <c r="B33" s="181"/>
      <c r="C33" s="181"/>
      <c r="D33" s="181"/>
      <c r="E33" s="181"/>
      <c r="F33" s="181"/>
    </row>
    <row r="34" spans="1:6" x14ac:dyDescent="0.2">
      <c r="A34" s="184" t="s">
        <v>34</v>
      </c>
      <c r="B34" s="231" t="s">
        <v>39</v>
      </c>
      <c r="C34" s="170" t="s">
        <v>31</v>
      </c>
      <c r="D34" s="170"/>
      <c r="E34" s="170"/>
      <c r="F34" s="170"/>
    </row>
    <row r="35" spans="1:6" ht="25.5" x14ac:dyDescent="0.2">
      <c r="A35" s="185"/>
      <c r="B35" s="185"/>
      <c r="C35" s="14" t="s">
        <v>56</v>
      </c>
      <c r="D35" s="15" t="s">
        <v>37</v>
      </c>
      <c r="E35" s="15" t="s">
        <v>36</v>
      </c>
      <c r="F35" s="15" t="s">
        <v>35</v>
      </c>
    </row>
    <row r="36" spans="1:6" ht="15.75" customHeight="1" x14ac:dyDescent="0.2">
      <c r="A36" s="192" t="s">
        <v>48</v>
      </c>
      <c r="B36" s="193">
        <v>8.75</v>
      </c>
      <c r="C36" s="17" t="s">
        <v>42</v>
      </c>
      <c r="D36" s="19"/>
      <c r="E36" s="19">
        <f>+D36*$B$5</f>
        <v>0</v>
      </c>
      <c r="F36" s="19">
        <f>+D36+E36</f>
        <v>0</v>
      </c>
    </row>
    <row r="37" spans="1:6" ht="15.75" customHeight="1" x14ac:dyDescent="0.2">
      <c r="A37" s="192"/>
      <c r="B37" s="193"/>
      <c r="C37" s="5"/>
      <c r="D37" s="16"/>
      <c r="E37" s="16">
        <f>+D37*$B$5</f>
        <v>0</v>
      </c>
      <c r="F37" s="16">
        <f>+D37+E37</f>
        <v>0</v>
      </c>
    </row>
    <row r="38" spans="1:6" ht="20.25" customHeight="1" thickBot="1" x14ac:dyDescent="0.25">
      <c r="A38" s="194" t="str">
        <f>+CONCATENATE("Costo"," ",A36)</f>
        <v>Costo Driver 
Potencia 2:___W</v>
      </c>
      <c r="B38" s="195"/>
      <c r="C38" s="195"/>
      <c r="D38" s="195"/>
      <c r="E38" s="195"/>
      <c r="F38" s="6">
        <f>+SUM(F36:F37)</f>
        <v>0</v>
      </c>
    </row>
    <row r="39" spans="1:6" ht="18.75" customHeight="1" x14ac:dyDescent="0.2">
      <c r="A39" s="180" t="s">
        <v>49</v>
      </c>
      <c r="B39" s="181"/>
      <c r="C39" s="181"/>
      <c r="D39" s="181"/>
      <c r="E39" s="181"/>
      <c r="F39" s="181"/>
    </row>
    <row r="40" spans="1:6" x14ac:dyDescent="0.2">
      <c r="A40" s="184" t="s">
        <v>34</v>
      </c>
      <c r="B40" s="231" t="s">
        <v>39</v>
      </c>
      <c r="C40" s="170" t="s">
        <v>31</v>
      </c>
      <c r="D40" s="170"/>
      <c r="E40" s="170"/>
      <c r="F40" s="170"/>
    </row>
    <row r="41" spans="1:6" ht="25.5" x14ac:dyDescent="0.2">
      <c r="A41" s="185"/>
      <c r="B41" s="185"/>
      <c r="C41" s="14" t="s">
        <v>56</v>
      </c>
      <c r="D41" s="15" t="s">
        <v>37</v>
      </c>
      <c r="E41" s="15" t="s">
        <v>36</v>
      </c>
      <c r="F41" s="15" t="s">
        <v>35</v>
      </c>
    </row>
    <row r="42" spans="1:6" ht="15.75" customHeight="1" x14ac:dyDescent="0.2">
      <c r="A42" s="192" t="s">
        <v>51</v>
      </c>
      <c r="B42" s="232">
        <v>17.5</v>
      </c>
      <c r="C42" s="17" t="s">
        <v>29</v>
      </c>
      <c r="D42" s="19"/>
      <c r="E42" s="19">
        <f t="shared" ref="E42:E47" si="4">+D42*$B$5</f>
        <v>0</v>
      </c>
      <c r="F42" s="19">
        <f t="shared" ref="F42:F47" si="5">+D42+E42</f>
        <v>0</v>
      </c>
    </row>
    <row r="43" spans="1:6" ht="15.75" customHeight="1" x14ac:dyDescent="0.2">
      <c r="A43" s="192"/>
      <c r="B43" s="233"/>
      <c r="C43" s="5"/>
      <c r="D43" s="16"/>
      <c r="E43" s="16">
        <f t="shared" si="4"/>
        <v>0</v>
      </c>
      <c r="F43" s="16">
        <f t="shared" si="5"/>
        <v>0</v>
      </c>
    </row>
    <row r="44" spans="1:6" ht="15.75" customHeight="1" x14ac:dyDescent="0.2">
      <c r="A44" s="192"/>
      <c r="B44" s="233"/>
      <c r="C44" s="17"/>
      <c r="D44" s="19"/>
      <c r="E44" s="19">
        <f t="shared" si="4"/>
        <v>0</v>
      </c>
      <c r="F44" s="19">
        <f t="shared" si="5"/>
        <v>0</v>
      </c>
    </row>
    <row r="45" spans="1:6" ht="15.75" customHeight="1" x14ac:dyDescent="0.2">
      <c r="A45" s="192"/>
      <c r="B45" s="233"/>
      <c r="C45" s="1"/>
      <c r="D45" s="16"/>
      <c r="E45" s="16">
        <f t="shared" si="4"/>
        <v>0</v>
      </c>
      <c r="F45" s="16">
        <f t="shared" si="5"/>
        <v>0</v>
      </c>
    </row>
    <row r="46" spans="1:6" ht="15.75" customHeight="1" x14ac:dyDescent="0.2">
      <c r="A46" s="192"/>
      <c r="B46" s="233"/>
      <c r="C46" s="18"/>
      <c r="D46" s="19"/>
      <c r="E46" s="19">
        <f t="shared" si="4"/>
        <v>0</v>
      </c>
      <c r="F46" s="19">
        <f t="shared" si="5"/>
        <v>0</v>
      </c>
    </row>
    <row r="47" spans="1:6" ht="15.75" customHeight="1" x14ac:dyDescent="0.2">
      <c r="A47" s="192"/>
      <c r="B47" s="234"/>
      <c r="C47" s="1"/>
      <c r="D47" s="16"/>
      <c r="E47" s="16">
        <f t="shared" si="4"/>
        <v>0</v>
      </c>
      <c r="F47" s="16">
        <f t="shared" si="5"/>
        <v>0</v>
      </c>
    </row>
    <row r="48" spans="1:6" ht="20.25" customHeight="1" thickBot="1" x14ac:dyDescent="0.25">
      <c r="A48" s="194" t="str">
        <f>+CONCATENATE("Costo"," ",A42)</f>
        <v>Costo Lumiraria 
Potencia 3:___W</v>
      </c>
      <c r="B48" s="195"/>
      <c r="C48" s="195"/>
      <c r="D48" s="195"/>
      <c r="E48" s="195"/>
      <c r="F48" s="6">
        <f>+SUM(F42:F47)</f>
        <v>0</v>
      </c>
    </row>
    <row r="49" spans="1:6" ht="18.75" customHeight="1" x14ac:dyDescent="0.2">
      <c r="A49" s="180" t="s">
        <v>50</v>
      </c>
      <c r="B49" s="181"/>
      <c r="C49" s="181"/>
      <c r="D49" s="181"/>
      <c r="E49" s="181"/>
      <c r="F49" s="181"/>
    </row>
    <row r="50" spans="1:6" x14ac:dyDescent="0.2">
      <c r="A50" s="184" t="s">
        <v>34</v>
      </c>
      <c r="B50" s="231" t="s">
        <v>39</v>
      </c>
      <c r="C50" s="170" t="s">
        <v>31</v>
      </c>
      <c r="D50" s="170"/>
      <c r="E50" s="170"/>
      <c r="F50" s="170"/>
    </row>
    <row r="51" spans="1:6" ht="25.5" x14ac:dyDescent="0.2">
      <c r="A51" s="185"/>
      <c r="B51" s="185"/>
      <c r="C51" s="14" t="s">
        <v>56</v>
      </c>
      <c r="D51" s="15" t="s">
        <v>37</v>
      </c>
      <c r="E51" s="15" t="s">
        <v>36</v>
      </c>
      <c r="F51" s="15" t="s">
        <v>35</v>
      </c>
    </row>
    <row r="52" spans="1:6" ht="15.75" customHeight="1" x14ac:dyDescent="0.2">
      <c r="A52" s="192" t="s">
        <v>52</v>
      </c>
      <c r="B52" s="193">
        <v>8.75</v>
      </c>
      <c r="C52" s="17" t="s">
        <v>42</v>
      </c>
      <c r="D52" s="19"/>
      <c r="E52" s="19">
        <f>+D52*$B$5</f>
        <v>0</v>
      </c>
      <c r="F52" s="19">
        <f>+D52+E52</f>
        <v>0</v>
      </c>
    </row>
    <row r="53" spans="1:6" ht="15.75" customHeight="1" x14ac:dyDescent="0.2">
      <c r="A53" s="192"/>
      <c r="B53" s="193"/>
      <c r="C53" s="5"/>
      <c r="D53" s="16"/>
      <c r="E53" s="16">
        <f>+D53*$B$5</f>
        <v>0</v>
      </c>
      <c r="F53" s="16">
        <f>+D53+E53</f>
        <v>0</v>
      </c>
    </row>
    <row r="54" spans="1:6" ht="20.25" customHeight="1" thickBot="1" x14ac:dyDescent="0.25">
      <c r="A54" s="194" t="str">
        <f>+CONCATENATE("Costo"," ",A52)</f>
        <v>Costo Driver 
Potencia 3:___W</v>
      </c>
      <c r="B54" s="195"/>
      <c r="C54" s="195"/>
      <c r="D54" s="195"/>
      <c r="E54" s="195"/>
      <c r="F54" s="6">
        <f>+SUM(F52:F53)</f>
        <v>0</v>
      </c>
    </row>
    <row r="55" spans="1:6" ht="18.75" customHeight="1" x14ac:dyDescent="0.2">
      <c r="A55" s="225" t="s">
        <v>54</v>
      </c>
      <c r="B55" s="226"/>
      <c r="C55" s="226"/>
      <c r="D55" s="226"/>
      <c r="E55" s="226"/>
      <c r="F55" s="226"/>
    </row>
    <row r="56" spans="1:6" x14ac:dyDescent="0.2">
      <c r="A56" s="227" t="s">
        <v>34</v>
      </c>
      <c r="B56" s="229" t="s">
        <v>39</v>
      </c>
      <c r="C56" s="230" t="s">
        <v>31</v>
      </c>
      <c r="D56" s="230"/>
      <c r="E56" s="230"/>
      <c r="F56" s="230"/>
    </row>
    <row r="57" spans="1:6" ht="25.5" x14ac:dyDescent="0.2">
      <c r="A57" s="228"/>
      <c r="B57" s="228"/>
      <c r="C57" s="28" t="s">
        <v>56</v>
      </c>
      <c r="D57" s="29" t="s">
        <v>37</v>
      </c>
      <c r="E57" s="29" t="s">
        <v>36</v>
      </c>
      <c r="F57" s="29" t="s">
        <v>35</v>
      </c>
    </row>
    <row r="58" spans="1:6" ht="15.75" customHeight="1" x14ac:dyDescent="0.2">
      <c r="A58" s="192" t="s">
        <v>180</v>
      </c>
      <c r="B58" s="193">
        <v>35</v>
      </c>
      <c r="C58" s="17" t="s">
        <v>55</v>
      </c>
      <c r="D58" s="19"/>
      <c r="E58" s="19">
        <f>+D58*$B$5</f>
        <v>0</v>
      </c>
      <c r="F58" s="19">
        <f>+D58+E58</f>
        <v>0</v>
      </c>
    </row>
    <row r="59" spans="1:6" ht="15.75" customHeight="1" x14ac:dyDescent="0.2">
      <c r="A59" s="192"/>
      <c r="B59" s="193"/>
      <c r="C59" s="5"/>
      <c r="D59" s="16"/>
      <c r="E59" s="16">
        <f>+D59*$B$5</f>
        <v>0</v>
      </c>
      <c r="F59" s="16">
        <f>+D59+E59</f>
        <v>0</v>
      </c>
    </row>
    <row r="60" spans="1:6" ht="20.25" customHeight="1" thickBot="1" x14ac:dyDescent="0.25">
      <c r="A60" s="194" t="str">
        <f>+CONCATENATE("Costo"," ",A58)</f>
        <v>Costo Poste 1 
Altura:___m - Esfuerzo:___</v>
      </c>
      <c r="B60" s="195"/>
      <c r="C60" s="195"/>
      <c r="D60" s="195"/>
      <c r="E60" s="195"/>
      <c r="F60" s="6">
        <f>+SUM(F58:F59)</f>
        <v>0</v>
      </c>
    </row>
    <row r="61" spans="1:6" ht="18.75" customHeight="1" x14ac:dyDescent="0.2">
      <c r="A61" s="225" t="s">
        <v>57</v>
      </c>
      <c r="B61" s="226"/>
      <c r="C61" s="226"/>
      <c r="D61" s="226"/>
      <c r="E61" s="226"/>
      <c r="F61" s="226"/>
    </row>
    <row r="62" spans="1:6" x14ac:dyDescent="0.2">
      <c r="A62" s="227" t="s">
        <v>34</v>
      </c>
      <c r="B62" s="229" t="s">
        <v>39</v>
      </c>
      <c r="C62" s="230" t="s">
        <v>31</v>
      </c>
      <c r="D62" s="230"/>
      <c r="E62" s="230"/>
      <c r="F62" s="230"/>
    </row>
    <row r="63" spans="1:6" ht="25.5" x14ac:dyDescent="0.2">
      <c r="A63" s="228"/>
      <c r="B63" s="228"/>
      <c r="C63" s="28" t="s">
        <v>56</v>
      </c>
      <c r="D63" s="29" t="s">
        <v>37</v>
      </c>
      <c r="E63" s="29" t="s">
        <v>36</v>
      </c>
      <c r="F63" s="29" t="s">
        <v>35</v>
      </c>
    </row>
    <row r="64" spans="1:6" ht="15.75" customHeight="1" x14ac:dyDescent="0.2">
      <c r="A64" s="192" t="s">
        <v>181</v>
      </c>
      <c r="B64" s="193">
        <v>35</v>
      </c>
      <c r="C64" s="17" t="s">
        <v>55</v>
      </c>
      <c r="D64" s="19"/>
      <c r="E64" s="19">
        <f>+D64*$B$5</f>
        <v>0</v>
      </c>
      <c r="F64" s="19">
        <f>+D64+E64</f>
        <v>0</v>
      </c>
    </row>
    <row r="65" spans="1:6" ht="15.75" customHeight="1" x14ac:dyDescent="0.2">
      <c r="A65" s="192"/>
      <c r="B65" s="193"/>
      <c r="C65" s="5"/>
      <c r="D65" s="16"/>
      <c r="E65" s="16">
        <f>+D65*$B$5</f>
        <v>0</v>
      </c>
      <c r="F65" s="16">
        <f>+D65+E65</f>
        <v>0</v>
      </c>
    </row>
    <row r="66" spans="1:6" ht="20.25" customHeight="1" thickBot="1" x14ac:dyDescent="0.25">
      <c r="A66" s="194" t="str">
        <f>+CONCATENATE("Costo"," ",A64)</f>
        <v>Costo Poste 2 
Altura:___m - Esfuerzo:___</v>
      </c>
      <c r="B66" s="195"/>
      <c r="C66" s="195"/>
      <c r="D66" s="195"/>
      <c r="E66" s="195"/>
      <c r="F66" s="6">
        <f>+SUM(F64:F65)</f>
        <v>0</v>
      </c>
    </row>
    <row r="67" spans="1:6" ht="18.75" customHeight="1" x14ac:dyDescent="0.2">
      <c r="A67" s="225" t="s">
        <v>58</v>
      </c>
      <c r="B67" s="226"/>
      <c r="C67" s="226"/>
      <c r="D67" s="226"/>
      <c r="E67" s="226"/>
      <c r="F67" s="226"/>
    </row>
    <row r="68" spans="1:6" x14ac:dyDescent="0.2">
      <c r="A68" s="227" t="s">
        <v>34</v>
      </c>
      <c r="B68" s="229" t="s">
        <v>39</v>
      </c>
      <c r="C68" s="230" t="s">
        <v>31</v>
      </c>
      <c r="D68" s="230"/>
      <c r="E68" s="230"/>
      <c r="F68" s="230"/>
    </row>
    <row r="69" spans="1:6" ht="25.5" x14ac:dyDescent="0.2">
      <c r="A69" s="228"/>
      <c r="B69" s="228"/>
      <c r="C69" s="28" t="s">
        <v>56</v>
      </c>
      <c r="D69" s="29" t="s">
        <v>37</v>
      </c>
      <c r="E69" s="29" t="s">
        <v>36</v>
      </c>
      <c r="F69" s="29" t="s">
        <v>35</v>
      </c>
    </row>
    <row r="70" spans="1:6" ht="15.75" customHeight="1" x14ac:dyDescent="0.2">
      <c r="A70" s="192" t="s">
        <v>182</v>
      </c>
      <c r="B70" s="193">
        <v>35</v>
      </c>
      <c r="C70" s="17" t="s">
        <v>55</v>
      </c>
      <c r="D70" s="19"/>
      <c r="E70" s="19">
        <f>+D70*$B$5</f>
        <v>0</v>
      </c>
      <c r="F70" s="19">
        <f>+D70+E70</f>
        <v>0</v>
      </c>
    </row>
    <row r="71" spans="1:6" ht="15.75" customHeight="1" x14ac:dyDescent="0.2">
      <c r="A71" s="192"/>
      <c r="B71" s="193"/>
      <c r="C71" s="5"/>
      <c r="D71" s="16"/>
      <c r="E71" s="16">
        <f>+D71*$B$5</f>
        <v>0</v>
      </c>
      <c r="F71" s="16">
        <f>+D71+E71</f>
        <v>0</v>
      </c>
    </row>
    <row r="72" spans="1:6" ht="20.25" customHeight="1" thickBot="1" x14ac:dyDescent="0.25">
      <c r="A72" s="194" t="str">
        <f>+CONCATENATE("Costo"," ",A70)</f>
        <v>Costo Poste 3 
Altura:___m - Esfuerzo:___</v>
      </c>
      <c r="B72" s="195"/>
      <c r="C72" s="195"/>
      <c r="D72" s="195"/>
      <c r="E72" s="195"/>
      <c r="F72" s="6">
        <f>+SUM(F70:F71)</f>
        <v>0</v>
      </c>
    </row>
    <row r="73" spans="1:6" ht="18.75" customHeight="1" x14ac:dyDescent="0.2">
      <c r="A73" s="219" t="s">
        <v>60</v>
      </c>
      <c r="B73" s="220"/>
      <c r="C73" s="220"/>
      <c r="D73" s="220"/>
      <c r="E73" s="220"/>
      <c r="F73" s="220"/>
    </row>
    <row r="74" spans="1:6" x14ac:dyDescent="0.2">
      <c r="A74" s="221" t="s">
        <v>34</v>
      </c>
      <c r="B74" s="223" t="s">
        <v>39</v>
      </c>
      <c r="C74" s="224" t="s">
        <v>31</v>
      </c>
      <c r="D74" s="224"/>
      <c r="E74" s="224"/>
      <c r="F74" s="224"/>
    </row>
    <row r="75" spans="1:6" ht="25.5" x14ac:dyDescent="0.2">
      <c r="A75" s="222"/>
      <c r="B75" s="222"/>
      <c r="C75" s="30" t="s">
        <v>56</v>
      </c>
      <c r="D75" s="31" t="s">
        <v>37</v>
      </c>
      <c r="E75" s="31" t="s">
        <v>36</v>
      </c>
      <c r="F75" s="31" t="s">
        <v>35</v>
      </c>
    </row>
    <row r="76" spans="1:6" ht="15.75" customHeight="1" x14ac:dyDescent="0.2">
      <c r="A76" s="192" t="s">
        <v>183</v>
      </c>
      <c r="B76" s="193">
        <v>35</v>
      </c>
      <c r="C76" s="17" t="s">
        <v>71</v>
      </c>
      <c r="D76" s="19"/>
      <c r="E76" s="19">
        <f>+D76*$B$5</f>
        <v>0</v>
      </c>
      <c r="F76" s="19">
        <f>+D76+E76</f>
        <v>0</v>
      </c>
    </row>
    <row r="77" spans="1:6" ht="15.75" customHeight="1" x14ac:dyDescent="0.2">
      <c r="A77" s="192"/>
      <c r="B77" s="193"/>
      <c r="C77" s="5"/>
      <c r="D77" s="16"/>
      <c r="E77" s="16">
        <f>+D77*$B$5</f>
        <v>0</v>
      </c>
      <c r="F77" s="16">
        <f>+D77+E77</f>
        <v>0</v>
      </c>
    </row>
    <row r="78" spans="1:6" ht="20.25" customHeight="1" thickBot="1" x14ac:dyDescent="0.25">
      <c r="A78" s="194" t="str">
        <f>+CONCATENATE("Costo"," ",A76)</f>
        <v>Costo Cable tipo  1 
Tamaño:___AWG</v>
      </c>
      <c r="B78" s="195"/>
      <c r="C78" s="195"/>
      <c r="D78" s="195"/>
      <c r="E78" s="195"/>
      <c r="F78" s="6">
        <f>+SUM(F76:F77)</f>
        <v>0</v>
      </c>
    </row>
    <row r="79" spans="1:6" ht="18.75" customHeight="1" x14ac:dyDescent="0.2">
      <c r="A79" s="219" t="s">
        <v>61</v>
      </c>
      <c r="B79" s="220"/>
      <c r="C79" s="220"/>
      <c r="D79" s="220"/>
      <c r="E79" s="220"/>
      <c r="F79" s="220"/>
    </row>
    <row r="80" spans="1:6" x14ac:dyDescent="0.2">
      <c r="A80" s="221" t="s">
        <v>34</v>
      </c>
      <c r="B80" s="223" t="s">
        <v>39</v>
      </c>
      <c r="C80" s="224" t="s">
        <v>31</v>
      </c>
      <c r="D80" s="224"/>
      <c r="E80" s="224"/>
      <c r="F80" s="224"/>
    </row>
    <row r="81" spans="1:6" ht="25.5" x14ac:dyDescent="0.2">
      <c r="A81" s="222"/>
      <c r="B81" s="222"/>
      <c r="C81" s="30" t="s">
        <v>56</v>
      </c>
      <c r="D81" s="31" t="s">
        <v>37</v>
      </c>
      <c r="E81" s="31" t="s">
        <v>36</v>
      </c>
      <c r="F81" s="31" t="s">
        <v>35</v>
      </c>
    </row>
    <row r="82" spans="1:6" ht="15.75" customHeight="1" x14ac:dyDescent="0.2">
      <c r="A82" s="192" t="s">
        <v>184</v>
      </c>
      <c r="B82" s="193">
        <v>35</v>
      </c>
      <c r="C82" s="17" t="s">
        <v>71</v>
      </c>
      <c r="D82" s="19"/>
      <c r="E82" s="19">
        <f>+D82*$B$5</f>
        <v>0</v>
      </c>
      <c r="F82" s="19">
        <f>+D82+E82</f>
        <v>0</v>
      </c>
    </row>
    <row r="83" spans="1:6" ht="15.75" customHeight="1" x14ac:dyDescent="0.2">
      <c r="A83" s="192"/>
      <c r="B83" s="193"/>
      <c r="C83" s="5"/>
      <c r="D83" s="16"/>
      <c r="E83" s="16">
        <f>+D83*$B$5</f>
        <v>0</v>
      </c>
      <c r="F83" s="16">
        <f>+D83+E83</f>
        <v>0</v>
      </c>
    </row>
    <row r="84" spans="1:6" ht="20.25" customHeight="1" thickBot="1" x14ac:dyDescent="0.25">
      <c r="A84" s="194" t="str">
        <f>+CONCATENATE("Costo"," ",A82)</f>
        <v>Costo Cable tipo  2 
Tamaño:___AWG</v>
      </c>
      <c r="B84" s="195"/>
      <c r="C84" s="195"/>
      <c r="D84" s="195"/>
      <c r="E84" s="195"/>
      <c r="F84" s="6">
        <f>+SUM(F82:F83)</f>
        <v>0</v>
      </c>
    </row>
    <row r="85" spans="1:6" ht="18.75" customHeight="1" x14ac:dyDescent="0.2">
      <c r="A85" s="202" t="s">
        <v>63</v>
      </c>
      <c r="B85" s="203"/>
      <c r="C85" s="203"/>
      <c r="D85" s="203"/>
      <c r="E85" s="203"/>
      <c r="F85" s="203"/>
    </row>
    <row r="86" spans="1:6" x14ac:dyDescent="0.2">
      <c r="A86" s="204" t="s">
        <v>34</v>
      </c>
      <c r="B86" s="206" t="s">
        <v>39</v>
      </c>
      <c r="C86" s="207" t="s">
        <v>31</v>
      </c>
      <c r="D86" s="207"/>
      <c r="E86" s="207"/>
      <c r="F86" s="207"/>
    </row>
    <row r="87" spans="1:6" ht="25.5" x14ac:dyDescent="0.2">
      <c r="A87" s="205"/>
      <c r="B87" s="205"/>
      <c r="C87" s="33" t="s">
        <v>56</v>
      </c>
      <c r="D87" s="34" t="s">
        <v>37</v>
      </c>
      <c r="E87" s="34" t="s">
        <v>36</v>
      </c>
      <c r="F87" s="34" t="s">
        <v>35</v>
      </c>
    </row>
    <row r="88" spans="1:6" ht="15.75" customHeight="1" x14ac:dyDescent="0.2">
      <c r="A88" s="192" t="s">
        <v>9</v>
      </c>
      <c r="B88" s="193">
        <v>35</v>
      </c>
      <c r="C88" s="17" t="s">
        <v>9</v>
      </c>
      <c r="D88" s="19"/>
      <c r="E88" s="19">
        <f>+D88*$B$5</f>
        <v>0</v>
      </c>
      <c r="F88" s="19">
        <f>+D88+E88</f>
        <v>0</v>
      </c>
    </row>
    <row r="89" spans="1:6" ht="15.75" customHeight="1" x14ac:dyDescent="0.2">
      <c r="A89" s="192"/>
      <c r="B89" s="193"/>
      <c r="C89" s="5"/>
      <c r="D89" s="16"/>
      <c r="E89" s="16">
        <f>+D89*$B$5</f>
        <v>0</v>
      </c>
      <c r="F89" s="16">
        <f>+D89+E89</f>
        <v>0</v>
      </c>
    </row>
    <row r="90" spans="1:6" ht="20.25" customHeight="1" thickBot="1" x14ac:dyDescent="0.25">
      <c r="A90" s="194" t="str">
        <f>+CONCATENATE("Costo"," ",A88)</f>
        <v>Costo 1Φ3” zona verde</v>
      </c>
      <c r="B90" s="195"/>
      <c r="C90" s="195"/>
      <c r="D90" s="195"/>
      <c r="E90" s="195"/>
      <c r="F90" s="6">
        <f>+SUM(F88:F89)</f>
        <v>0</v>
      </c>
    </row>
    <row r="91" spans="1:6" ht="18.75" customHeight="1" x14ac:dyDescent="0.2">
      <c r="A91" s="202" t="s">
        <v>64</v>
      </c>
      <c r="B91" s="203"/>
      <c r="C91" s="203"/>
      <c r="D91" s="203"/>
      <c r="E91" s="203"/>
      <c r="F91" s="203"/>
    </row>
    <row r="92" spans="1:6" x14ac:dyDescent="0.2">
      <c r="A92" s="204" t="s">
        <v>34</v>
      </c>
      <c r="B92" s="206" t="s">
        <v>39</v>
      </c>
      <c r="C92" s="207" t="s">
        <v>31</v>
      </c>
      <c r="D92" s="207"/>
      <c r="E92" s="207"/>
      <c r="F92" s="207"/>
    </row>
    <row r="93" spans="1:6" ht="25.5" x14ac:dyDescent="0.2">
      <c r="A93" s="205"/>
      <c r="B93" s="205"/>
      <c r="C93" s="33" t="s">
        <v>56</v>
      </c>
      <c r="D93" s="34" t="s">
        <v>37</v>
      </c>
      <c r="E93" s="34" t="s">
        <v>36</v>
      </c>
      <c r="F93" s="34" t="s">
        <v>35</v>
      </c>
    </row>
    <row r="94" spans="1:6" ht="15.75" customHeight="1" x14ac:dyDescent="0.2">
      <c r="A94" s="192" t="s">
        <v>10</v>
      </c>
      <c r="B94" s="193">
        <v>35</v>
      </c>
      <c r="C94" s="17" t="s">
        <v>10</v>
      </c>
      <c r="D94" s="19"/>
      <c r="E94" s="19">
        <f>+D94*$B$5</f>
        <v>0</v>
      </c>
      <c r="F94" s="19">
        <f>+D94+E94</f>
        <v>0</v>
      </c>
    </row>
    <row r="95" spans="1:6" ht="15.75" customHeight="1" x14ac:dyDescent="0.2">
      <c r="A95" s="192"/>
      <c r="B95" s="193"/>
      <c r="C95" s="5"/>
      <c r="D95" s="16"/>
      <c r="E95" s="16">
        <f>+D95*$B$5</f>
        <v>0</v>
      </c>
      <c r="F95" s="16">
        <f>+D95+E95</f>
        <v>0</v>
      </c>
    </row>
    <row r="96" spans="1:6" ht="20.25" customHeight="1" thickBot="1" x14ac:dyDescent="0.25">
      <c r="A96" s="194" t="str">
        <f>+CONCATENATE("Costo"," ",A94)</f>
        <v>Costo 1Φ3” zona dura</v>
      </c>
      <c r="B96" s="195"/>
      <c r="C96" s="195"/>
      <c r="D96" s="195"/>
      <c r="E96" s="195"/>
      <c r="F96" s="6">
        <f>+SUM(F94:F95)</f>
        <v>0</v>
      </c>
    </row>
    <row r="97" spans="1:6" ht="18.75" customHeight="1" x14ac:dyDescent="0.2">
      <c r="A97" s="202" t="s">
        <v>65</v>
      </c>
      <c r="B97" s="203"/>
      <c r="C97" s="203"/>
      <c r="D97" s="203"/>
      <c r="E97" s="203"/>
      <c r="F97" s="203"/>
    </row>
    <row r="98" spans="1:6" x14ac:dyDescent="0.2">
      <c r="A98" s="204" t="s">
        <v>34</v>
      </c>
      <c r="B98" s="206" t="s">
        <v>39</v>
      </c>
      <c r="C98" s="207" t="s">
        <v>31</v>
      </c>
      <c r="D98" s="207"/>
      <c r="E98" s="207"/>
      <c r="F98" s="207"/>
    </row>
    <row r="99" spans="1:6" ht="25.5" x14ac:dyDescent="0.2">
      <c r="A99" s="205"/>
      <c r="B99" s="205"/>
      <c r="C99" s="33" t="s">
        <v>56</v>
      </c>
      <c r="D99" s="34" t="s">
        <v>37</v>
      </c>
      <c r="E99" s="34" t="s">
        <v>36</v>
      </c>
      <c r="F99" s="34" t="s">
        <v>35</v>
      </c>
    </row>
    <row r="100" spans="1:6" ht="15.75" customHeight="1" x14ac:dyDescent="0.2">
      <c r="A100" s="192" t="s">
        <v>11</v>
      </c>
      <c r="B100" s="193">
        <v>35</v>
      </c>
      <c r="C100" s="17" t="s">
        <v>11</v>
      </c>
      <c r="D100" s="19"/>
      <c r="E100" s="19">
        <f>+D100*$B$5</f>
        <v>0</v>
      </c>
      <c r="F100" s="19">
        <f>+D100+E100</f>
        <v>0</v>
      </c>
    </row>
    <row r="101" spans="1:6" ht="15.75" customHeight="1" x14ac:dyDescent="0.2">
      <c r="A101" s="192"/>
      <c r="B101" s="193"/>
      <c r="C101" s="5"/>
      <c r="D101" s="16"/>
      <c r="E101" s="16">
        <f>+D101*$B$5</f>
        <v>0</v>
      </c>
      <c r="F101" s="16">
        <f>+D101+E101</f>
        <v>0</v>
      </c>
    </row>
    <row r="102" spans="1:6" ht="20.25" customHeight="1" thickBot="1" x14ac:dyDescent="0.25">
      <c r="A102" s="194" t="str">
        <f>+CONCATENATE("Costo"," ",A100)</f>
        <v>Costo 2Φ3” cruce de calzada</v>
      </c>
      <c r="B102" s="195"/>
      <c r="C102" s="195"/>
      <c r="D102" s="195"/>
      <c r="E102" s="195"/>
      <c r="F102" s="6">
        <f>+SUM(F100:F101)</f>
        <v>0</v>
      </c>
    </row>
    <row r="103" spans="1:6" ht="18.75" customHeight="1" x14ac:dyDescent="0.2">
      <c r="A103" s="202" t="s">
        <v>66</v>
      </c>
      <c r="B103" s="203"/>
      <c r="C103" s="203"/>
      <c r="D103" s="203"/>
      <c r="E103" s="203"/>
      <c r="F103" s="203"/>
    </row>
    <row r="104" spans="1:6" x14ac:dyDescent="0.2">
      <c r="A104" s="204" t="s">
        <v>34</v>
      </c>
      <c r="B104" s="206" t="s">
        <v>39</v>
      </c>
      <c r="C104" s="207" t="s">
        <v>31</v>
      </c>
      <c r="D104" s="207"/>
      <c r="E104" s="207"/>
      <c r="F104" s="207"/>
    </row>
    <row r="105" spans="1:6" ht="25.5" x14ac:dyDescent="0.2">
      <c r="A105" s="205"/>
      <c r="B105" s="205"/>
      <c r="C105" s="33" t="s">
        <v>56</v>
      </c>
      <c r="D105" s="34" t="s">
        <v>37</v>
      </c>
      <c r="E105" s="34" t="s">
        <v>36</v>
      </c>
      <c r="F105" s="34" t="s">
        <v>35</v>
      </c>
    </row>
    <row r="106" spans="1:6" ht="15.75" customHeight="1" x14ac:dyDescent="0.2">
      <c r="A106" s="192" t="s">
        <v>12</v>
      </c>
      <c r="B106" s="193">
        <v>35</v>
      </c>
      <c r="C106" s="17" t="s">
        <v>12</v>
      </c>
      <c r="D106" s="19"/>
      <c r="E106" s="19">
        <f>+D106*$B$5</f>
        <v>0</v>
      </c>
      <c r="F106" s="19">
        <f>+D106+E106</f>
        <v>0</v>
      </c>
    </row>
    <row r="107" spans="1:6" ht="15.75" customHeight="1" x14ac:dyDescent="0.2">
      <c r="A107" s="192"/>
      <c r="B107" s="193"/>
      <c r="C107" s="5"/>
      <c r="D107" s="16"/>
      <c r="E107" s="16">
        <f>+D107*$B$5</f>
        <v>0</v>
      </c>
      <c r="F107" s="16">
        <f>+D107+E107</f>
        <v>0</v>
      </c>
    </row>
    <row r="108" spans="1:6" ht="20.25" customHeight="1" thickBot="1" x14ac:dyDescent="0.25">
      <c r="A108" s="194" t="str">
        <f>+CONCATENATE("Costo"," ",A106)</f>
        <v>Costo Cajas de inspección</v>
      </c>
      <c r="B108" s="195"/>
      <c r="C108" s="195"/>
      <c r="D108" s="195"/>
      <c r="E108" s="195"/>
      <c r="F108" s="6">
        <f>+SUM(F106:F107)</f>
        <v>0</v>
      </c>
    </row>
    <row r="109" spans="1:6" ht="18.75" customHeight="1" x14ac:dyDescent="0.2">
      <c r="A109" s="217" t="s">
        <v>145</v>
      </c>
      <c r="B109" s="218"/>
      <c r="C109" s="218"/>
      <c r="D109" s="218"/>
      <c r="E109" s="218"/>
      <c r="F109" s="218"/>
    </row>
    <row r="110" spans="1:6" ht="12.75" customHeight="1" x14ac:dyDescent="0.2">
      <c r="A110" s="239" t="s">
        <v>34</v>
      </c>
      <c r="B110" s="241" t="s">
        <v>39</v>
      </c>
      <c r="C110" s="242" t="s">
        <v>31</v>
      </c>
      <c r="D110" s="242"/>
      <c r="E110" s="242"/>
      <c r="F110" s="242"/>
    </row>
    <row r="111" spans="1:6" ht="38.25" x14ac:dyDescent="0.2">
      <c r="A111" s="240"/>
      <c r="B111" s="240"/>
      <c r="C111" s="87" t="s">
        <v>56</v>
      </c>
      <c r="D111" s="88" t="s">
        <v>37</v>
      </c>
      <c r="E111" s="88" t="s">
        <v>38</v>
      </c>
      <c r="F111" s="88" t="s">
        <v>35</v>
      </c>
    </row>
    <row r="112" spans="1:6" ht="15.75" customHeight="1" x14ac:dyDescent="0.2">
      <c r="A112" s="192" t="s">
        <v>146</v>
      </c>
      <c r="B112" s="214">
        <v>1E-3</v>
      </c>
      <c r="C112" s="17" t="s">
        <v>149</v>
      </c>
      <c r="D112" s="19"/>
      <c r="E112" s="19">
        <f t="shared" ref="E112:E117" si="6">+D112*$B$5</f>
        <v>0</v>
      </c>
      <c r="F112" s="19">
        <f t="shared" ref="F112:F117" si="7">+D112+E112</f>
        <v>0</v>
      </c>
    </row>
    <row r="113" spans="1:6" ht="15.75" customHeight="1" x14ac:dyDescent="0.2">
      <c r="A113" s="192"/>
      <c r="B113" s="215"/>
      <c r="C113" s="5" t="s">
        <v>150</v>
      </c>
      <c r="D113" s="16"/>
      <c r="E113" s="16">
        <f t="shared" si="6"/>
        <v>0</v>
      </c>
      <c r="F113" s="16">
        <f t="shared" si="7"/>
        <v>0</v>
      </c>
    </row>
    <row r="114" spans="1:6" ht="15.75" customHeight="1" x14ac:dyDescent="0.2">
      <c r="A114" s="192"/>
      <c r="B114" s="215"/>
      <c r="C114" s="17" t="s">
        <v>151</v>
      </c>
      <c r="D114" s="19"/>
      <c r="E114" s="19">
        <f t="shared" si="6"/>
        <v>0</v>
      </c>
      <c r="F114" s="19">
        <f t="shared" si="7"/>
        <v>0</v>
      </c>
    </row>
    <row r="115" spans="1:6" ht="15.75" customHeight="1" x14ac:dyDescent="0.2">
      <c r="A115" s="192"/>
      <c r="B115" s="215"/>
      <c r="C115" s="5" t="s">
        <v>152</v>
      </c>
      <c r="D115" s="16"/>
      <c r="E115" s="16">
        <f t="shared" si="6"/>
        <v>0</v>
      </c>
      <c r="F115" s="16">
        <f t="shared" si="7"/>
        <v>0</v>
      </c>
    </row>
    <row r="116" spans="1:6" ht="15.75" customHeight="1" x14ac:dyDescent="0.2">
      <c r="A116" s="192"/>
      <c r="B116" s="215"/>
      <c r="C116" s="18"/>
      <c r="D116" s="19"/>
      <c r="E116" s="19">
        <f t="shared" si="6"/>
        <v>0</v>
      </c>
      <c r="F116" s="19">
        <f t="shared" si="7"/>
        <v>0</v>
      </c>
    </row>
    <row r="117" spans="1:6" ht="15.75" customHeight="1" x14ac:dyDescent="0.2">
      <c r="A117" s="192"/>
      <c r="B117" s="216"/>
      <c r="C117" s="1"/>
      <c r="D117" s="16"/>
      <c r="E117" s="16">
        <f t="shared" si="6"/>
        <v>0</v>
      </c>
      <c r="F117" s="16">
        <f t="shared" si="7"/>
        <v>0</v>
      </c>
    </row>
    <row r="118" spans="1:6" ht="20.25" customHeight="1" thickBot="1" x14ac:dyDescent="0.25">
      <c r="A118" s="194" t="str">
        <f>+CONCATENATE("Costo"," ",A112)</f>
        <v>Costo Apantallamiento 1</v>
      </c>
      <c r="B118" s="195"/>
      <c r="C118" s="195"/>
      <c r="D118" s="195"/>
      <c r="E118" s="195"/>
      <c r="F118" s="6">
        <f>+SUM(F112:F117)</f>
        <v>0</v>
      </c>
    </row>
    <row r="119" spans="1:6" ht="18.75" customHeight="1" x14ac:dyDescent="0.2">
      <c r="A119" s="217" t="s">
        <v>153</v>
      </c>
      <c r="B119" s="218"/>
      <c r="C119" s="218"/>
      <c r="D119" s="218"/>
      <c r="E119" s="218"/>
      <c r="F119" s="218"/>
    </row>
    <row r="120" spans="1:6" ht="12.75" customHeight="1" x14ac:dyDescent="0.2">
      <c r="A120" s="239" t="s">
        <v>34</v>
      </c>
      <c r="B120" s="241" t="s">
        <v>39</v>
      </c>
      <c r="C120" s="242" t="s">
        <v>31</v>
      </c>
      <c r="D120" s="242"/>
      <c r="E120" s="242"/>
      <c r="F120" s="242"/>
    </row>
    <row r="121" spans="1:6" ht="38.25" x14ac:dyDescent="0.2">
      <c r="A121" s="240"/>
      <c r="B121" s="240"/>
      <c r="C121" s="87" t="s">
        <v>56</v>
      </c>
      <c r="D121" s="88" t="s">
        <v>37</v>
      </c>
      <c r="E121" s="88" t="s">
        <v>38</v>
      </c>
      <c r="F121" s="88" t="s">
        <v>35</v>
      </c>
    </row>
    <row r="122" spans="1:6" ht="15.75" customHeight="1" x14ac:dyDescent="0.2">
      <c r="A122" s="192" t="s">
        <v>154</v>
      </c>
      <c r="B122" s="243">
        <v>1E-3</v>
      </c>
      <c r="C122" s="17" t="s">
        <v>147</v>
      </c>
      <c r="D122" s="19"/>
      <c r="E122" s="19">
        <f>+D122*$B$5</f>
        <v>0</v>
      </c>
      <c r="F122" s="19">
        <f>+D122+E122</f>
        <v>0</v>
      </c>
    </row>
    <row r="123" spans="1:6" ht="15.75" customHeight="1" x14ac:dyDescent="0.2">
      <c r="A123" s="192"/>
      <c r="B123" s="243"/>
      <c r="C123" s="5"/>
      <c r="D123" s="16"/>
      <c r="E123" s="16">
        <f>+D123*$B$5</f>
        <v>0</v>
      </c>
      <c r="F123" s="16">
        <f>+D123+E123</f>
        <v>0</v>
      </c>
    </row>
    <row r="124" spans="1:6" ht="20.25" customHeight="1" thickBot="1" x14ac:dyDescent="0.25">
      <c r="A124" s="194" t="str">
        <f>+CONCATENATE("Costo"," ",A122)</f>
        <v>Costo Protecciones Apantallamiento 1</v>
      </c>
      <c r="B124" s="195"/>
      <c r="C124" s="195"/>
      <c r="D124" s="195"/>
      <c r="E124" s="195"/>
      <c r="F124" s="6">
        <f>+SUM(F122:F123)</f>
        <v>0</v>
      </c>
    </row>
    <row r="125" spans="1:6" ht="18.75" customHeight="1" x14ac:dyDescent="0.2">
      <c r="A125" s="217" t="s">
        <v>157</v>
      </c>
      <c r="B125" s="218"/>
      <c r="C125" s="218"/>
      <c r="D125" s="218"/>
      <c r="E125" s="218"/>
      <c r="F125" s="218"/>
    </row>
    <row r="126" spans="1:6" ht="12.75" customHeight="1" x14ac:dyDescent="0.2">
      <c r="A126" s="239" t="s">
        <v>34</v>
      </c>
      <c r="B126" s="241" t="s">
        <v>39</v>
      </c>
      <c r="C126" s="242" t="s">
        <v>31</v>
      </c>
      <c r="D126" s="242"/>
      <c r="E126" s="242"/>
      <c r="F126" s="242"/>
    </row>
    <row r="127" spans="1:6" ht="38.25" x14ac:dyDescent="0.2">
      <c r="A127" s="240"/>
      <c r="B127" s="240"/>
      <c r="C127" s="87" t="s">
        <v>56</v>
      </c>
      <c r="D127" s="88" t="s">
        <v>37</v>
      </c>
      <c r="E127" s="88" t="s">
        <v>38</v>
      </c>
      <c r="F127" s="88" t="s">
        <v>35</v>
      </c>
    </row>
    <row r="128" spans="1:6" ht="15.75" customHeight="1" x14ac:dyDescent="0.2">
      <c r="A128" s="192" t="s">
        <v>155</v>
      </c>
      <c r="B128" s="214">
        <v>1E-3</v>
      </c>
      <c r="C128" s="17" t="s">
        <v>149</v>
      </c>
      <c r="D128" s="19"/>
      <c r="E128" s="19">
        <f t="shared" ref="E128:E133" si="8">+D128*$B$5</f>
        <v>0</v>
      </c>
      <c r="F128" s="19">
        <f t="shared" ref="F128:F133" si="9">+D128+E128</f>
        <v>0</v>
      </c>
    </row>
    <row r="129" spans="1:6" ht="15.75" customHeight="1" x14ac:dyDescent="0.2">
      <c r="A129" s="192"/>
      <c r="B129" s="215"/>
      <c r="C129" s="5" t="s">
        <v>150</v>
      </c>
      <c r="D129" s="16"/>
      <c r="E129" s="16">
        <f t="shared" si="8"/>
        <v>0</v>
      </c>
      <c r="F129" s="16">
        <f t="shared" si="9"/>
        <v>0</v>
      </c>
    </row>
    <row r="130" spans="1:6" ht="15.75" customHeight="1" x14ac:dyDescent="0.2">
      <c r="A130" s="192"/>
      <c r="B130" s="215"/>
      <c r="C130" s="17" t="s">
        <v>151</v>
      </c>
      <c r="D130" s="19"/>
      <c r="E130" s="19">
        <f t="shared" si="8"/>
        <v>0</v>
      </c>
      <c r="F130" s="19">
        <f t="shared" si="9"/>
        <v>0</v>
      </c>
    </row>
    <row r="131" spans="1:6" ht="15.75" customHeight="1" x14ac:dyDescent="0.2">
      <c r="A131" s="192"/>
      <c r="B131" s="215"/>
      <c r="C131" s="5" t="s">
        <v>152</v>
      </c>
      <c r="D131" s="16"/>
      <c r="E131" s="16">
        <f t="shared" si="8"/>
        <v>0</v>
      </c>
      <c r="F131" s="16">
        <f t="shared" si="9"/>
        <v>0</v>
      </c>
    </row>
    <row r="132" spans="1:6" ht="15.75" customHeight="1" x14ac:dyDescent="0.2">
      <c r="A132" s="192"/>
      <c r="B132" s="215"/>
      <c r="C132" s="18"/>
      <c r="D132" s="19"/>
      <c r="E132" s="19">
        <f t="shared" si="8"/>
        <v>0</v>
      </c>
      <c r="F132" s="19">
        <f t="shared" si="9"/>
        <v>0</v>
      </c>
    </row>
    <row r="133" spans="1:6" ht="15.75" customHeight="1" x14ac:dyDescent="0.2">
      <c r="A133" s="192"/>
      <c r="B133" s="216"/>
      <c r="C133" s="1"/>
      <c r="D133" s="16"/>
      <c r="E133" s="16">
        <f t="shared" si="8"/>
        <v>0</v>
      </c>
      <c r="F133" s="16">
        <f t="shared" si="9"/>
        <v>0</v>
      </c>
    </row>
    <row r="134" spans="1:6" ht="20.25" customHeight="1" thickBot="1" x14ac:dyDescent="0.25">
      <c r="A134" s="194" t="str">
        <f>+CONCATENATE("Costo"," ",A128)</f>
        <v>Costo Apantallamiento 2</v>
      </c>
      <c r="B134" s="195"/>
      <c r="C134" s="195"/>
      <c r="D134" s="195"/>
      <c r="E134" s="195"/>
      <c r="F134" s="6">
        <f>+SUM(F128:F133)</f>
        <v>0</v>
      </c>
    </row>
    <row r="135" spans="1:6" ht="18.75" customHeight="1" x14ac:dyDescent="0.2">
      <c r="A135" s="217" t="s">
        <v>158</v>
      </c>
      <c r="B135" s="218"/>
      <c r="C135" s="218"/>
      <c r="D135" s="218"/>
      <c r="E135" s="218"/>
      <c r="F135" s="218"/>
    </row>
    <row r="136" spans="1:6" ht="12.75" customHeight="1" x14ac:dyDescent="0.2">
      <c r="A136" s="239" t="s">
        <v>34</v>
      </c>
      <c r="B136" s="241" t="s">
        <v>39</v>
      </c>
      <c r="C136" s="242" t="s">
        <v>31</v>
      </c>
      <c r="D136" s="242"/>
      <c r="E136" s="242"/>
      <c r="F136" s="242"/>
    </row>
    <row r="137" spans="1:6" ht="38.25" x14ac:dyDescent="0.2">
      <c r="A137" s="240"/>
      <c r="B137" s="240"/>
      <c r="C137" s="87" t="s">
        <v>56</v>
      </c>
      <c r="D137" s="88" t="s">
        <v>37</v>
      </c>
      <c r="E137" s="88" t="s">
        <v>38</v>
      </c>
      <c r="F137" s="88" t="s">
        <v>35</v>
      </c>
    </row>
    <row r="138" spans="1:6" ht="15.75" customHeight="1" x14ac:dyDescent="0.2">
      <c r="A138" s="192" t="s">
        <v>156</v>
      </c>
      <c r="B138" s="243">
        <v>1E-3</v>
      </c>
      <c r="C138" s="17" t="s">
        <v>147</v>
      </c>
      <c r="D138" s="19"/>
      <c r="E138" s="19">
        <f>+D138*$B$5</f>
        <v>0</v>
      </c>
      <c r="F138" s="19">
        <f>+D138+E138</f>
        <v>0</v>
      </c>
    </row>
    <row r="139" spans="1:6" ht="15.75" customHeight="1" x14ac:dyDescent="0.2">
      <c r="A139" s="192"/>
      <c r="B139" s="243"/>
      <c r="C139" s="5"/>
      <c r="D139" s="16"/>
      <c r="E139" s="16">
        <f>+D139*$B$5</f>
        <v>0</v>
      </c>
      <c r="F139" s="16">
        <f>+D139+E139</f>
        <v>0</v>
      </c>
    </row>
    <row r="140" spans="1:6" ht="20.25" customHeight="1" thickBot="1" x14ac:dyDescent="0.25">
      <c r="A140" s="194" t="str">
        <f>+CONCATENATE("Costo"," ",A138)</f>
        <v>Costo Protecciones Apantallamiento 2</v>
      </c>
      <c r="B140" s="195"/>
      <c r="C140" s="195"/>
      <c r="D140" s="195"/>
      <c r="E140" s="195"/>
      <c r="F140" s="6">
        <f>+SUM(F138:F139)</f>
        <v>0</v>
      </c>
    </row>
    <row r="141" spans="1:6" ht="18.75" customHeight="1" x14ac:dyDescent="0.2">
      <c r="A141" s="208" t="s">
        <v>163</v>
      </c>
      <c r="B141" s="209"/>
      <c r="C141" s="209"/>
      <c r="D141" s="209"/>
      <c r="E141" s="209"/>
      <c r="F141" s="209"/>
    </row>
    <row r="142" spans="1:6" ht="12.75" customHeight="1" x14ac:dyDescent="0.2">
      <c r="A142" s="210" t="s">
        <v>34</v>
      </c>
      <c r="B142" s="212" t="s">
        <v>39</v>
      </c>
      <c r="C142" s="213" t="s">
        <v>31</v>
      </c>
      <c r="D142" s="213"/>
      <c r="E142" s="213"/>
      <c r="F142" s="213"/>
    </row>
    <row r="143" spans="1:6" ht="25.5" x14ac:dyDescent="0.2">
      <c r="A143" s="211"/>
      <c r="B143" s="211"/>
      <c r="C143" s="89" t="s">
        <v>56</v>
      </c>
      <c r="D143" s="90" t="s">
        <v>37</v>
      </c>
      <c r="E143" s="90" t="s">
        <v>36</v>
      </c>
      <c r="F143" s="90" t="s">
        <v>35</v>
      </c>
    </row>
    <row r="144" spans="1:6" ht="15.75" customHeight="1" x14ac:dyDescent="0.2">
      <c r="A144" s="192" t="s">
        <v>165</v>
      </c>
      <c r="B144" s="243">
        <v>1E-3</v>
      </c>
      <c r="C144" s="17" t="s">
        <v>159</v>
      </c>
      <c r="D144" s="19"/>
      <c r="E144" s="19">
        <f>+D144*$B$5</f>
        <v>0</v>
      </c>
      <c r="F144" s="19">
        <f>+D144+E144</f>
        <v>0</v>
      </c>
    </row>
    <row r="145" spans="1:6" ht="15.75" customHeight="1" x14ac:dyDescent="0.2">
      <c r="A145" s="192"/>
      <c r="B145" s="243"/>
      <c r="C145" s="5"/>
      <c r="D145" s="16"/>
      <c r="E145" s="16">
        <f>+D145*$B$5</f>
        <v>0</v>
      </c>
      <c r="F145" s="16">
        <f>+D145+E145</f>
        <v>0</v>
      </c>
    </row>
    <row r="146" spans="1:6" ht="20.25" customHeight="1" thickBot="1" x14ac:dyDescent="0.25">
      <c r="A146" s="194" t="str">
        <f>+CONCATENATE("Costo"," ",A144)</f>
        <v>Costo Panel Solar Potencia 1:___W</v>
      </c>
      <c r="B146" s="195"/>
      <c r="C146" s="195"/>
      <c r="D146" s="195"/>
      <c r="E146" s="195"/>
      <c r="F146" s="6">
        <f>+SUM(F144:F145)</f>
        <v>0</v>
      </c>
    </row>
    <row r="147" spans="1:6" ht="18.75" customHeight="1" x14ac:dyDescent="0.2">
      <c r="A147" s="208" t="s">
        <v>164</v>
      </c>
      <c r="B147" s="209"/>
      <c r="C147" s="209"/>
      <c r="D147" s="209"/>
      <c r="E147" s="209"/>
      <c r="F147" s="209"/>
    </row>
    <row r="148" spans="1:6" ht="12.75" customHeight="1" x14ac:dyDescent="0.2">
      <c r="A148" s="210" t="s">
        <v>34</v>
      </c>
      <c r="B148" s="212" t="s">
        <v>39</v>
      </c>
      <c r="C148" s="213" t="s">
        <v>31</v>
      </c>
      <c r="D148" s="213"/>
      <c r="E148" s="213"/>
      <c r="F148" s="213"/>
    </row>
    <row r="149" spans="1:6" ht="25.5" x14ac:dyDescent="0.2">
      <c r="A149" s="211"/>
      <c r="B149" s="211"/>
      <c r="C149" s="89" t="s">
        <v>56</v>
      </c>
      <c r="D149" s="90" t="s">
        <v>37</v>
      </c>
      <c r="E149" s="90" t="s">
        <v>36</v>
      </c>
      <c r="F149" s="90" t="s">
        <v>35</v>
      </c>
    </row>
    <row r="150" spans="1:6" ht="15.75" customHeight="1" x14ac:dyDescent="0.2">
      <c r="A150" s="192" t="s">
        <v>166</v>
      </c>
      <c r="B150" s="243">
        <v>1E-3</v>
      </c>
      <c r="C150" s="17" t="s">
        <v>159</v>
      </c>
      <c r="D150" s="19"/>
      <c r="E150" s="19">
        <f>+D150*$B$5</f>
        <v>0</v>
      </c>
      <c r="F150" s="19">
        <f>+D150+E150</f>
        <v>0</v>
      </c>
    </row>
    <row r="151" spans="1:6" ht="15.75" customHeight="1" x14ac:dyDescent="0.2">
      <c r="A151" s="192"/>
      <c r="B151" s="243"/>
      <c r="C151" s="5"/>
      <c r="D151" s="16"/>
      <c r="E151" s="16">
        <f>+D151*$B$5</f>
        <v>0</v>
      </c>
      <c r="F151" s="16">
        <f>+D151+E151</f>
        <v>0</v>
      </c>
    </row>
    <row r="152" spans="1:6" ht="20.25" customHeight="1" thickBot="1" x14ac:dyDescent="0.25">
      <c r="A152" s="194" t="str">
        <f>+CONCATENATE("Costo"," ",A150)</f>
        <v>Costo Panel Solar Potencia 2:___W</v>
      </c>
      <c r="B152" s="195"/>
      <c r="C152" s="195"/>
      <c r="D152" s="195"/>
      <c r="E152" s="195"/>
      <c r="F152" s="6">
        <f>+SUM(F150:F151)</f>
        <v>0</v>
      </c>
    </row>
    <row r="153" spans="1:6" ht="18.75" customHeight="1" x14ac:dyDescent="0.2">
      <c r="A153" s="244" t="s">
        <v>169</v>
      </c>
      <c r="B153" s="245"/>
      <c r="C153" s="245"/>
      <c r="D153" s="245"/>
      <c r="E153" s="245"/>
      <c r="F153" s="245"/>
    </row>
    <row r="154" spans="1:6" ht="12.75" customHeight="1" x14ac:dyDescent="0.2">
      <c r="A154" s="246" t="s">
        <v>34</v>
      </c>
      <c r="B154" s="248" t="s">
        <v>39</v>
      </c>
      <c r="C154" s="249" t="s">
        <v>31</v>
      </c>
      <c r="D154" s="249"/>
      <c r="E154" s="249"/>
      <c r="F154" s="249"/>
    </row>
    <row r="155" spans="1:6" ht="25.5" x14ac:dyDescent="0.2">
      <c r="A155" s="247"/>
      <c r="B155" s="247"/>
      <c r="C155" s="91" t="s">
        <v>56</v>
      </c>
      <c r="D155" s="92" t="s">
        <v>37</v>
      </c>
      <c r="E155" s="92" t="s">
        <v>36</v>
      </c>
      <c r="F155" s="92" t="s">
        <v>35</v>
      </c>
    </row>
    <row r="156" spans="1:6" ht="15.75" customHeight="1" x14ac:dyDescent="0.2">
      <c r="A156" s="192" t="s">
        <v>167</v>
      </c>
      <c r="B156" s="243">
        <v>1E-3</v>
      </c>
      <c r="C156" s="17" t="s">
        <v>160</v>
      </c>
      <c r="D156" s="19"/>
      <c r="E156" s="19">
        <f>+D156*$B$5</f>
        <v>0</v>
      </c>
      <c r="F156" s="19">
        <f>+D156+E156</f>
        <v>0</v>
      </c>
    </row>
    <row r="157" spans="1:6" ht="15.75" customHeight="1" x14ac:dyDescent="0.2">
      <c r="A157" s="192"/>
      <c r="B157" s="243"/>
      <c r="C157" s="5"/>
      <c r="D157" s="16"/>
      <c r="E157" s="16">
        <f>+D157*$B$5</f>
        <v>0</v>
      </c>
      <c r="F157" s="16">
        <f>+D157+E157</f>
        <v>0</v>
      </c>
    </row>
    <row r="158" spans="1:6" ht="20.25" customHeight="1" thickBot="1" x14ac:dyDescent="0.25">
      <c r="A158" s="194" t="str">
        <f>+CONCATENATE("Costo"," ",A156)</f>
        <v>Costo Almacenamiento 1:___Ah</v>
      </c>
      <c r="B158" s="195"/>
      <c r="C158" s="195"/>
      <c r="D158" s="195"/>
      <c r="E158" s="195"/>
      <c r="F158" s="6">
        <f>+SUM(F156:F157)</f>
        <v>0</v>
      </c>
    </row>
    <row r="159" spans="1:6" ht="18.75" customHeight="1" x14ac:dyDescent="0.2">
      <c r="A159" s="244" t="s">
        <v>170</v>
      </c>
      <c r="B159" s="245"/>
      <c r="C159" s="245"/>
      <c r="D159" s="245"/>
      <c r="E159" s="245"/>
      <c r="F159" s="245"/>
    </row>
    <row r="160" spans="1:6" ht="12.75" customHeight="1" x14ac:dyDescent="0.2">
      <c r="A160" s="246" t="s">
        <v>34</v>
      </c>
      <c r="B160" s="248" t="s">
        <v>39</v>
      </c>
      <c r="C160" s="249" t="s">
        <v>31</v>
      </c>
      <c r="D160" s="249"/>
      <c r="E160" s="249"/>
      <c r="F160" s="249"/>
    </row>
    <row r="161" spans="1:6" ht="25.5" x14ac:dyDescent="0.2">
      <c r="A161" s="247"/>
      <c r="B161" s="247"/>
      <c r="C161" s="91" t="s">
        <v>56</v>
      </c>
      <c r="D161" s="92" t="s">
        <v>37</v>
      </c>
      <c r="E161" s="92" t="s">
        <v>36</v>
      </c>
      <c r="F161" s="92" t="s">
        <v>35</v>
      </c>
    </row>
    <row r="162" spans="1:6" ht="15.75" customHeight="1" x14ac:dyDescent="0.2">
      <c r="A162" s="192" t="s">
        <v>168</v>
      </c>
      <c r="B162" s="243">
        <v>1E-3</v>
      </c>
      <c r="C162" s="17" t="s">
        <v>160</v>
      </c>
      <c r="D162" s="19"/>
      <c r="E162" s="19">
        <f>+D162*$B$5</f>
        <v>0</v>
      </c>
      <c r="F162" s="19">
        <f>+D162+E162</f>
        <v>0</v>
      </c>
    </row>
    <row r="163" spans="1:6" ht="15.75" customHeight="1" x14ac:dyDescent="0.2">
      <c r="A163" s="192"/>
      <c r="B163" s="243"/>
      <c r="C163" s="5"/>
      <c r="D163" s="16"/>
      <c r="E163" s="16">
        <f>+D163*$B$5</f>
        <v>0</v>
      </c>
      <c r="F163" s="16">
        <f>+D163+E163</f>
        <v>0</v>
      </c>
    </row>
    <row r="164" spans="1:6" ht="20.25" customHeight="1" thickBot="1" x14ac:dyDescent="0.25">
      <c r="A164" s="194" t="str">
        <f>+CONCATENATE("Costo"," ",A162)</f>
        <v>Costo Almacenamiento 2:___Ah</v>
      </c>
      <c r="B164" s="195"/>
      <c r="C164" s="195"/>
      <c r="D164" s="195"/>
      <c r="E164" s="195"/>
      <c r="F164" s="6">
        <f>+SUM(F162:F163)</f>
        <v>0</v>
      </c>
    </row>
    <row r="165" spans="1:6" ht="18.75" customHeight="1" x14ac:dyDescent="0.2">
      <c r="A165" s="196" t="s">
        <v>69</v>
      </c>
      <c r="B165" s="197"/>
      <c r="C165" s="197"/>
      <c r="D165" s="197"/>
      <c r="E165" s="197"/>
      <c r="F165" s="197"/>
    </row>
    <row r="166" spans="1:6" x14ac:dyDescent="0.2">
      <c r="A166" s="198" t="s">
        <v>34</v>
      </c>
      <c r="B166" s="200" t="s">
        <v>39</v>
      </c>
      <c r="C166" s="201" t="s">
        <v>31</v>
      </c>
      <c r="D166" s="201"/>
      <c r="E166" s="201"/>
      <c r="F166" s="201"/>
    </row>
    <row r="167" spans="1:6" ht="25.5" x14ac:dyDescent="0.2">
      <c r="A167" s="199"/>
      <c r="B167" s="199"/>
      <c r="C167" s="35" t="s">
        <v>56</v>
      </c>
      <c r="D167" s="36" t="s">
        <v>37</v>
      </c>
      <c r="E167" s="36" t="s">
        <v>36</v>
      </c>
      <c r="F167" s="36" t="s">
        <v>35</v>
      </c>
    </row>
    <row r="168" spans="1:6" ht="15.75" customHeight="1" x14ac:dyDescent="0.2">
      <c r="A168" s="192" t="s">
        <v>175</v>
      </c>
      <c r="B168" s="193">
        <v>25</v>
      </c>
      <c r="C168" s="17" t="s">
        <v>72</v>
      </c>
      <c r="D168" s="19"/>
      <c r="E168" s="19">
        <f>+D168*$B$5</f>
        <v>0</v>
      </c>
      <c r="F168" s="19">
        <f>+D168+E168</f>
        <v>0</v>
      </c>
    </row>
    <row r="169" spans="1:6" ht="15.75" customHeight="1" x14ac:dyDescent="0.2">
      <c r="A169" s="192"/>
      <c r="B169" s="193"/>
      <c r="C169" s="5"/>
      <c r="D169" s="16"/>
      <c r="E169" s="16">
        <f>+D169*$B$5</f>
        <v>0</v>
      </c>
      <c r="F169" s="16">
        <f>+D169+E169</f>
        <v>0</v>
      </c>
    </row>
    <row r="170" spans="1:6" ht="20.25" customHeight="1" thickBot="1" x14ac:dyDescent="0.25">
      <c r="A170" s="194" t="str">
        <f>+CONCATENATE("Costo"," ",A168)</f>
        <v>Costo Transformador 1:___kVA</v>
      </c>
      <c r="B170" s="195"/>
      <c r="C170" s="195"/>
      <c r="D170" s="195"/>
      <c r="E170" s="195"/>
      <c r="F170" s="6">
        <f>+SUM(F168:F169)</f>
        <v>0</v>
      </c>
    </row>
    <row r="171" spans="1:6" ht="18.75" customHeight="1" x14ac:dyDescent="0.2">
      <c r="A171" s="196" t="s">
        <v>70</v>
      </c>
      <c r="B171" s="197"/>
      <c r="C171" s="197"/>
      <c r="D171" s="197"/>
      <c r="E171" s="197"/>
      <c r="F171" s="197"/>
    </row>
    <row r="172" spans="1:6" x14ac:dyDescent="0.2">
      <c r="A172" s="198" t="s">
        <v>34</v>
      </c>
      <c r="B172" s="200" t="s">
        <v>39</v>
      </c>
      <c r="C172" s="201" t="s">
        <v>31</v>
      </c>
      <c r="D172" s="201"/>
      <c r="E172" s="201"/>
      <c r="F172" s="201"/>
    </row>
    <row r="173" spans="1:6" ht="25.5" x14ac:dyDescent="0.2">
      <c r="A173" s="199"/>
      <c r="B173" s="199"/>
      <c r="C173" s="35" t="s">
        <v>56</v>
      </c>
      <c r="D173" s="36" t="s">
        <v>37</v>
      </c>
      <c r="E173" s="36" t="s">
        <v>36</v>
      </c>
      <c r="F173" s="36" t="s">
        <v>35</v>
      </c>
    </row>
    <row r="174" spans="1:6" ht="15.75" customHeight="1" x14ac:dyDescent="0.2">
      <c r="A174" s="192" t="s">
        <v>176</v>
      </c>
      <c r="B174" s="193">
        <v>25</v>
      </c>
      <c r="C174" s="17" t="s">
        <v>72</v>
      </c>
      <c r="D174" s="19"/>
      <c r="E174" s="19">
        <f>+D174*$B$5</f>
        <v>0</v>
      </c>
      <c r="F174" s="19">
        <f>+D174+E174</f>
        <v>0</v>
      </c>
    </row>
    <row r="175" spans="1:6" ht="15.75" customHeight="1" x14ac:dyDescent="0.2">
      <c r="A175" s="192"/>
      <c r="B175" s="193"/>
      <c r="C175" s="5"/>
      <c r="D175" s="16"/>
      <c r="E175" s="16">
        <f>+D175*$B$5</f>
        <v>0</v>
      </c>
      <c r="F175" s="16">
        <f>+D175+E175</f>
        <v>0</v>
      </c>
    </row>
    <row r="176" spans="1:6" ht="20.25" customHeight="1" x14ac:dyDescent="0.2">
      <c r="A176" s="194" t="str">
        <f>+CONCATENATE("Costo"," ",A174)</f>
        <v>Costo Transformador 2:___kVA</v>
      </c>
      <c r="B176" s="195"/>
      <c r="C176" s="195"/>
      <c r="D176" s="195"/>
      <c r="E176" s="195"/>
      <c r="F176" s="6">
        <f>+SUM(F174:F175)</f>
        <v>0</v>
      </c>
    </row>
  </sheetData>
  <mergeCells count="180">
    <mergeCell ref="A162:A163"/>
    <mergeCell ref="B162:B163"/>
    <mergeCell ref="A164:E164"/>
    <mergeCell ref="A153:F153"/>
    <mergeCell ref="A154:A155"/>
    <mergeCell ref="B154:B155"/>
    <mergeCell ref="C154:F154"/>
    <mergeCell ref="A156:A157"/>
    <mergeCell ref="B156:B157"/>
    <mergeCell ref="A158:E158"/>
    <mergeCell ref="A159:F159"/>
    <mergeCell ref="A160:A161"/>
    <mergeCell ref="B160:B161"/>
    <mergeCell ref="C160:F160"/>
    <mergeCell ref="B144:B145"/>
    <mergeCell ref="A146:E146"/>
    <mergeCell ref="A147:F147"/>
    <mergeCell ref="A148:A149"/>
    <mergeCell ref="B148:B149"/>
    <mergeCell ref="C148:F148"/>
    <mergeCell ref="A150:A151"/>
    <mergeCell ref="B150:B151"/>
    <mergeCell ref="A152:E152"/>
    <mergeCell ref="A136:A137"/>
    <mergeCell ref="B136:B137"/>
    <mergeCell ref="C136:F136"/>
    <mergeCell ref="A138:A139"/>
    <mergeCell ref="B138:B139"/>
    <mergeCell ref="A109:F109"/>
    <mergeCell ref="A110:A111"/>
    <mergeCell ref="B110:B111"/>
    <mergeCell ref="C110:F110"/>
    <mergeCell ref="A112:A117"/>
    <mergeCell ref="B112:B117"/>
    <mergeCell ref="A126:A127"/>
    <mergeCell ref="B126:B127"/>
    <mergeCell ref="C126:F126"/>
    <mergeCell ref="A118:E118"/>
    <mergeCell ref="A119:F119"/>
    <mergeCell ref="A120:A121"/>
    <mergeCell ref="B120:B121"/>
    <mergeCell ref="C120:F120"/>
    <mergeCell ref="A122:A123"/>
    <mergeCell ref="B122:B123"/>
    <mergeCell ref="A124:E124"/>
    <mergeCell ref="A125:F125"/>
    <mergeCell ref="A17:F17"/>
    <mergeCell ref="A18:A19"/>
    <mergeCell ref="B18:B19"/>
    <mergeCell ref="C18:F18"/>
    <mergeCell ref="A20:A21"/>
    <mergeCell ref="B20:B21"/>
    <mergeCell ref="A22:E22"/>
    <mergeCell ref="B10:B15"/>
    <mergeCell ref="A16:E16"/>
    <mergeCell ref="A7:F7"/>
    <mergeCell ref="A8:A9"/>
    <mergeCell ref="B8:B9"/>
    <mergeCell ref="C8:F8"/>
    <mergeCell ref="A10:A15"/>
    <mergeCell ref="A1:F1"/>
    <mergeCell ref="B2:F2"/>
    <mergeCell ref="B3:F3"/>
    <mergeCell ref="B4:F4"/>
    <mergeCell ref="A6:F6"/>
    <mergeCell ref="C34:F34"/>
    <mergeCell ref="A36:A37"/>
    <mergeCell ref="B36:B37"/>
    <mergeCell ref="A23:F23"/>
    <mergeCell ref="A24:A25"/>
    <mergeCell ref="B24:B25"/>
    <mergeCell ref="C24:F24"/>
    <mergeCell ref="A26:A31"/>
    <mergeCell ref="B26:B31"/>
    <mergeCell ref="A32:E32"/>
    <mergeCell ref="A33:F33"/>
    <mergeCell ref="A34:A35"/>
    <mergeCell ref="B34:B35"/>
    <mergeCell ref="A52:A53"/>
    <mergeCell ref="B52:B53"/>
    <mergeCell ref="A54:E54"/>
    <mergeCell ref="A38:E38"/>
    <mergeCell ref="A48:E48"/>
    <mergeCell ref="A49:F49"/>
    <mergeCell ref="A50:A51"/>
    <mergeCell ref="B50:B51"/>
    <mergeCell ref="C50:F50"/>
    <mergeCell ref="C40:F40"/>
    <mergeCell ref="A42:A47"/>
    <mergeCell ref="B42:B47"/>
    <mergeCell ref="A39:F39"/>
    <mergeCell ref="A40:A41"/>
    <mergeCell ref="B40:B41"/>
    <mergeCell ref="A62:A63"/>
    <mergeCell ref="B62:B63"/>
    <mergeCell ref="C62:F62"/>
    <mergeCell ref="A64:A65"/>
    <mergeCell ref="B64:B65"/>
    <mergeCell ref="A66:E66"/>
    <mergeCell ref="A55:F55"/>
    <mergeCell ref="A56:A57"/>
    <mergeCell ref="B56:B57"/>
    <mergeCell ref="C56:F56"/>
    <mergeCell ref="A58:A59"/>
    <mergeCell ref="B58:B59"/>
    <mergeCell ref="A60:E60"/>
    <mergeCell ref="A61:F61"/>
    <mergeCell ref="A78:E78"/>
    <mergeCell ref="A72:E72"/>
    <mergeCell ref="A73:F73"/>
    <mergeCell ref="A74:A75"/>
    <mergeCell ref="B74:B75"/>
    <mergeCell ref="C74:F74"/>
    <mergeCell ref="A76:A77"/>
    <mergeCell ref="B76:B77"/>
    <mergeCell ref="A67:F67"/>
    <mergeCell ref="A68:A69"/>
    <mergeCell ref="B68:B69"/>
    <mergeCell ref="C68:F68"/>
    <mergeCell ref="A70:A71"/>
    <mergeCell ref="B70:B71"/>
    <mergeCell ref="A79:F79"/>
    <mergeCell ref="A80:A81"/>
    <mergeCell ref="B80:B81"/>
    <mergeCell ref="C80:F80"/>
    <mergeCell ref="A82:A83"/>
    <mergeCell ref="B82:B83"/>
    <mergeCell ref="A84:E84"/>
    <mergeCell ref="A85:F85"/>
    <mergeCell ref="A86:A87"/>
    <mergeCell ref="A94:A95"/>
    <mergeCell ref="B94:B95"/>
    <mergeCell ref="A96:E96"/>
    <mergeCell ref="A97:F97"/>
    <mergeCell ref="A98:A99"/>
    <mergeCell ref="B98:B99"/>
    <mergeCell ref="C98:F98"/>
    <mergeCell ref="B86:B87"/>
    <mergeCell ref="C86:F86"/>
    <mergeCell ref="A88:A89"/>
    <mergeCell ref="B88:B89"/>
    <mergeCell ref="A91:F91"/>
    <mergeCell ref="A92:A93"/>
    <mergeCell ref="B92:B93"/>
    <mergeCell ref="C92:F92"/>
    <mergeCell ref="A90:E90"/>
    <mergeCell ref="A106:A107"/>
    <mergeCell ref="B106:B107"/>
    <mergeCell ref="A108:E108"/>
    <mergeCell ref="A165:F165"/>
    <mergeCell ref="A166:A167"/>
    <mergeCell ref="B166:B167"/>
    <mergeCell ref="C166:F166"/>
    <mergeCell ref="A100:A101"/>
    <mergeCell ref="B100:B101"/>
    <mergeCell ref="A102:E102"/>
    <mergeCell ref="A103:F103"/>
    <mergeCell ref="A104:A105"/>
    <mergeCell ref="B104:B105"/>
    <mergeCell ref="C104:F104"/>
    <mergeCell ref="A141:F141"/>
    <mergeCell ref="A142:A143"/>
    <mergeCell ref="B142:B143"/>
    <mergeCell ref="C142:F142"/>
    <mergeCell ref="A144:A145"/>
    <mergeCell ref="A140:E140"/>
    <mergeCell ref="A128:A133"/>
    <mergeCell ref="B128:B133"/>
    <mergeCell ref="A134:E134"/>
    <mergeCell ref="A135:F135"/>
    <mergeCell ref="A174:A175"/>
    <mergeCell ref="B174:B175"/>
    <mergeCell ref="A176:E176"/>
    <mergeCell ref="A168:A169"/>
    <mergeCell ref="B168:B169"/>
    <mergeCell ref="A170:E170"/>
    <mergeCell ref="A171:F171"/>
    <mergeCell ref="A172:A173"/>
    <mergeCell ref="B172:B173"/>
    <mergeCell ref="C172:F172"/>
  </mergeCells>
  <pageMargins left="0.7" right="0.7" top="0.75" bottom="0.75" header="0.3" footer="0.3"/>
  <pageSetup scale="26" orientation="portrait" r:id="rId1"/>
  <rowBreaks count="1" manualBreakCount="1">
    <brk id="140" max="5" man="1"/>
  </rowBreaks>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DAEF73-67EA-4AA0-AE7C-D7D8C99075CF}">
  <sheetPr>
    <tabColor theme="8" tint="0.39997558519241921"/>
  </sheetPr>
  <dimension ref="A1:AC102"/>
  <sheetViews>
    <sheetView view="pageBreakPreview" zoomScale="85" zoomScaleNormal="40" zoomScaleSheetLayoutView="85" workbookViewId="0">
      <selection activeCell="D62" sqref="D62"/>
    </sheetView>
  </sheetViews>
  <sheetFormatPr baseColWidth="10" defaultRowHeight="12.75" x14ac:dyDescent="0.2"/>
  <cols>
    <col min="1" max="1" width="29" style="123" customWidth="1"/>
    <col min="2" max="2" width="38.5" style="123" customWidth="1"/>
    <col min="3" max="3" width="21" style="123" customWidth="1"/>
    <col min="4" max="4" width="25.83203125" style="123" customWidth="1"/>
    <col min="5" max="5" width="22.6640625" style="123" customWidth="1"/>
    <col min="6" max="6" width="12" style="123" customWidth="1"/>
    <col min="7" max="7" width="17.83203125" style="123" customWidth="1"/>
    <col min="8" max="9" width="16.1640625" style="123" customWidth="1"/>
    <col min="10" max="11" width="15" style="123" customWidth="1"/>
    <col min="12" max="12" width="16.1640625" style="123" customWidth="1"/>
    <col min="13" max="13" width="15" style="123" customWidth="1"/>
    <col min="14" max="14" width="16.1640625" style="123" customWidth="1"/>
    <col min="15" max="15" width="15" style="123" customWidth="1"/>
    <col min="16" max="16" width="16.1640625" style="123" customWidth="1"/>
    <col min="17" max="17" width="15" style="123" customWidth="1"/>
    <col min="18" max="18" width="16.1640625" style="123" customWidth="1"/>
    <col min="19" max="19" width="15" style="123" customWidth="1"/>
    <col min="20" max="20" width="16.1640625" style="123" customWidth="1"/>
    <col min="21" max="21" width="15" style="123" customWidth="1"/>
    <col min="22" max="22" width="16.1640625" style="123" customWidth="1"/>
    <col min="23" max="23" width="15" style="123" customWidth="1"/>
    <col min="24" max="26" width="18" style="123" customWidth="1"/>
    <col min="27" max="27" width="20.1640625" style="123" customWidth="1"/>
    <col min="28" max="28" width="27" style="123" customWidth="1"/>
    <col min="29" max="29" width="56.83203125" style="95" customWidth="1"/>
    <col min="30" max="33" width="29.33203125" style="95" customWidth="1"/>
    <col min="34" max="16384" width="12" style="95"/>
  </cols>
  <sheetData>
    <row r="1" spans="1:29" x14ac:dyDescent="0.2">
      <c r="A1" s="264" t="s">
        <v>16</v>
      </c>
      <c r="B1" s="264"/>
      <c r="C1" s="264"/>
      <c r="D1" s="264"/>
      <c r="E1" s="264"/>
      <c r="F1" s="264"/>
      <c r="G1" s="264"/>
      <c r="H1" s="264"/>
      <c r="I1" s="264"/>
      <c r="J1" s="264"/>
      <c r="K1" s="264"/>
      <c r="L1" s="264"/>
      <c r="M1" s="264"/>
      <c r="N1" s="264"/>
      <c r="O1" s="264"/>
      <c r="P1" s="264"/>
      <c r="Q1" s="264"/>
      <c r="R1" s="264"/>
      <c r="S1" s="264"/>
      <c r="T1" s="264"/>
      <c r="U1" s="264"/>
      <c r="V1" s="264"/>
      <c r="W1" s="264"/>
      <c r="X1" s="264"/>
      <c r="Y1" s="264"/>
      <c r="Z1" s="264"/>
      <c r="AA1" s="264"/>
      <c r="AB1" s="264"/>
      <c r="AC1" s="94"/>
    </row>
    <row r="2" spans="1:29" x14ac:dyDescent="0.2">
      <c r="A2" s="96" t="s">
        <v>13</v>
      </c>
      <c r="B2" s="279">
        <f>+'Costos de inversión Propuesta 1'!B2</f>
        <v>0</v>
      </c>
      <c r="C2" s="279"/>
      <c r="D2" s="279"/>
      <c r="E2" s="279"/>
      <c r="F2" s="279"/>
      <c r="G2" s="279"/>
      <c r="H2" s="279"/>
      <c r="I2" s="279"/>
      <c r="J2" s="279"/>
      <c r="K2" s="279"/>
      <c r="L2" s="279"/>
      <c r="M2" s="279"/>
      <c r="N2" s="279"/>
      <c r="O2" s="279"/>
      <c r="P2" s="279"/>
      <c r="Q2" s="279"/>
      <c r="R2" s="279"/>
      <c r="S2" s="279"/>
      <c r="T2" s="279"/>
      <c r="U2" s="279"/>
      <c r="V2" s="279"/>
      <c r="W2" s="279"/>
      <c r="X2" s="279"/>
      <c r="Y2" s="279"/>
      <c r="Z2" s="279"/>
      <c r="AA2" s="279"/>
      <c r="AB2" s="279"/>
      <c r="AC2" s="94"/>
    </row>
    <row r="3" spans="1:29" x14ac:dyDescent="0.2">
      <c r="A3" s="96" t="s">
        <v>14</v>
      </c>
      <c r="B3" s="280">
        <f>+'Costos de inversión Propuesta 1'!B3</f>
        <v>0</v>
      </c>
      <c r="C3" s="281"/>
      <c r="D3" s="281"/>
      <c r="E3" s="281"/>
      <c r="F3" s="281"/>
      <c r="G3" s="281"/>
      <c r="H3" s="281"/>
      <c r="I3" s="281"/>
      <c r="J3" s="281"/>
      <c r="K3" s="281"/>
      <c r="L3" s="281"/>
      <c r="M3" s="281"/>
      <c r="N3" s="281"/>
      <c r="O3" s="281"/>
      <c r="P3" s="281"/>
      <c r="Q3" s="281"/>
      <c r="R3" s="281"/>
      <c r="S3" s="281"/>
      <c r="T3" s="281"/>
      <c r="U3" s="281"/>
      <c r="V3" s="281"/>
      <c r="W3" s="281"/>
      <c r="X3" s="281"/>
      <c r="Y3" s="281"/>
      <c r="Z3" s="281"/>
      <c r="AA3" s="281"/>
      <c r="AB3" s="281"/>
      <c r="AC3" s="94"/>
    </row>
    <row r="4" spans="1:29" x14ac:dyDescent="0.2">
      <c r="A4" s="96" t="s">
        <v>15</v>
      </c>
      <c r="B4" s="281"/>
      <c r="C4" s="281"/>
      <c r="D4" s="281"/>
      <c r="E4" s="281"/>
      <c r="F4" s="281"/>
      <c r="G4" s="281"/>
      <c r="H4" s="281"/>
      <c r="I4" s="281"/>
      <c r="J4" s="281"/>
      <c r="K4" s="281"/>
      <c r="L4" s="281"/>
      <c r="M4" s="281"/>
      <c r="N4" s="281"/>
      <c r="O4" s="281"/>
      <c r="P4" s="281"/>
      <c r="Q4" s="281"/>
      <c r="R4" s="281"/>
      <c r="S4" s="281"/>
      <c r="T4" s="281"/>
      <c r="U4" s="281"/>
      <c r="V4" s="281"/>
      <c r="W4" s="281"/>
      <c r="X4" s="281"/>
      <c r="Y4" s="281"/>
      <c r="Z4" s="281"/>
      <c r="AA4" s="281"/>
      <c r="AB4" s="281"/>
      <c r="AC4" s="94"/>
    </row>
    <row r="5" spans="1:29" x14ac:dyDescent="0.2">
      <c r="A5" s="97" t="s">
        <v>32</v>
      </c>
      <c r="B5" s="12">
        <v>0.12089999999999999</v>
      </c>
      <c r="C5" s="97"/>
      <c r="D5" s="97"/>
      <c r="E5" s="97"/>
      <c r="F5" s="97"/>
      <c r="G5" s="97"/>
      <c r="H5" s="97"/>
      <c r="I5" s="97"/>
      <c r="J5" s="97"/>
      <c r="K5" s="97"/>
      <c r="L5" s="97"/>
      <c r="M5" s="97"/>
      <c r="N5" s="97"/>
      <c r="O5" s="97"/>
      <c r="P5" s="97"/>
      <c r="Q5" s="97"/>
      <c r="R5" s="97"/>
      <c r="S5" s="97"/>
      <c r="T5" s="97"/>
      <c r="U5" s="97"/>
      <c r="V5" s="97"/>
      <c r="W5" s="97"/>
      <c r="X5" s="97"/>
      <c r="Y5" s="97"/>
      <c r="Z5" s="97"/>
      <c r="AA5" s="97"/>
      <c r="AB5" s="97"/>
      <c r="AC5" s="94"/>
    </row>
    <row r="6" spans="1:29" ht="13.5" thickBot="1" x14ac:dyDescent="0.25">
      <c r="A6" s="282"/>
      <c r="B6" s="282"/>
      <c r="C6" s="282"/>
      <c r="D6" s="282"/>
      <c r="E6" s="282"/>
      <c r="F6" s="282"/>
      <c r="G6" s="282"/>
      <c r="H6" s="282"/>
      <c r="I6" s="282"/>
      <c r="J6" s="282"/>
      <c r="K6" s="282"/>
      <c r="L6" s="282"/>
      <c r="M6" s="282"/>
      <c r="N6" s="282"/>
      <c r="O6" s="282"/>
      <c r="P6" s="282"/>
      <c r="Q6" s="282"/>
      <c r="R6" s="282"/>
      <c r="S6" s="282"/>
      <c r="T6" s="282"/>
      <c r="U6" s="282"/>
      <c r="V6" s="282"/>
      <c r="W6" s="282"/>
      <c r="X6" s="282"/>
      <c r="Y6" s="282"/>
      <c r="Z6" s="282"/>
      <c r="AA6" s="282"/>
      <c r="AB6" s="282"/>
      <c r="AC6" s="94"/>
    </row>
    <row r="7" spans="1:29" ht="18.75" customHeight="1" x14ac:dyDescent="0.2">
      <c r="A7" s="269" t="s">
        <v>17</v>
      </c>
      <c r="B7" s="270"/>
      <c r="C7" s="270"/>
      <c r="D7" s="270"/>
      <c r="E7" s="270"/>
      <c r="F7" s="270"/>
      <c r="G7" s="270"/>
      <c r="H7" s="270"/>
      <c r="I7" s="270"/>
      <c r="J7" s="270"/>
      <c r="K7" s="270"/>
      <c r="L7" s="270"/>
      <c r="M7" s="270"/>
      <c r="N7" s="270"/>
      <c r="O7" s="270"/>
      <c r="P7" s="270"/>
      <c r="Q7" s="270"/>
      <c r="R7" s="270"/>
      <c r="S7" s="270"/>
      <c r="T7" s="270"/>
      <c r="U7" s="270"/>
      <c r="V7" s="270"/>
      <c r="W7" s="270"/>
      <c r="X7" s="270"/>
      <c r="Y7" s="270"/>
      <c r="Z7" s="270"/>
      <c r="AA7" s="270"/>
      <c r="AB7" s="270"/>
      <c r="AC7" s="94"/>
    </row>
    <row r="8" spans="1:29" x14ac:dyDescent="0.2">
      <c r="A8" s="271" t="s">
        <v>0</v>
      </c>
      <c r="B8" s="272" t="s">
        <v>4</v>
      </c>
      <c r="C8" s="274" t="s">
        <v>31</v>
      </c>
      <c r="D8" s="274"/>
      <c r="E8" s="274"/>
      <c r="F8" s="274"/>
      <c r="G8" s="274"/>
      <c r="H8" s="274"/>
      <c r="I8" s="274"/>
      <c r="J8" s="274"/>
      <c r="K8" s="274"/>
      <c r="L8" s="274"/>
      <c r="M8" s="274"/>
      <c r="N8" s="274"/>
      <c r="O8" s="274"/>
      <c r="P8" s="274"/>
      <c r="Q8" s="274"/>
      <c r="R8" s="274"/>
      <c r="S8" s="274"/>
      <c r="T8" s="274"/>
      <c r="U8" s="274"/>
      <c r="V8" s="274"/>
      <c r="W8" s="274"/>
      <c r="X8" s="274"/>
      <c r="Y8" s="274"/>
      <c r="Z8" s="274"/>
      <c r="AA8" s="274"/>
      <c r="AB8" s="274"/>
      <c r="AC8" s="94"/>
    </row>
    <row r="9" spans="1:29" ht="25.5" x14ac:dyDescent="0.2">
      <c r="A9" s="271"/>
      <c r="B9" s="273"/>
      <c r="C9" s="98" t="s">
        <v>1</v>
      </c>
      <c r="D9" s="98" t="s">
        <v>2</v>
      </c>
      <c r="E9" s="98" t="s">
        <v>3</v>
      </c>
      <c r="F9" s="99" t="s">
        <v>26</v>
      </c>
      <c r="G9" s="98">
        <v>1</v>
      </c>
      <c r="H9" s="98">
        <v>2</v>
      </c>
      <c r="I9" s="98">
        <v>3</v>
      </c>
      <c r="J9" s="98">
        <v>4</v>
      </c>
      <c r="K9" s="98">
        <v>5</v>
      </c>
      <c r="L9" s="98">
        <v>6</v>
      </c>
      <c r="M9" s="98">
        <v>7</v>
      </c>
      <c r="N9" s="98">
        <v>8</v>
      </c>
      <c r="O9" s="98">
        <v>9</v>
      </c>
      <c r="P9" s="98">
        <v>10</v>
      </c>
      <c r="Q9" s="98">
        <v>11</v>
      </c>
      <c r="R9" s="98">
        <v>12</v>
      </c>
      <c r="S9" s="98">
        <v>13</v>
      </c>
      <c r="T9" s="98">
        <v>14</v>
      </c>
      <c r="U9" s="98">
        <v>15</v>
      </c>
      <c r="V9" s="98">
        <v>16</v>
      </c>
      <c r="W9" s="98">
        <v>17</v>
      </c>
      <c r="X9" s="98">
        <v>18</v>
      </c>
      <c r="Y9" s="98">
        <v>19</v>
      </c>
      <c r="Z9" s="98">
        <v>20</v>
      </c>
      <c r="AA9" s="98">
        <v>21</v>
      </c>
      <c r="AB9" s="99" t="s">
        <v>27</v>
      </c>
      <c r="AC9" s="94"/>
    </row>
    <row r="10" spans="1:29" ht="15.75" customHeight="1" x14ac:dyDescent="0.2">
      <c r="A10" s="275" t="s">
        <v>33</v>
      </c>
      <c r="B10" s="17" t="str">
        <f>+'UCAPS 2'!A10</f>
        <v>Lumiraria 
Potencia 1:___W</v>
      </c>
      <c r="C10" s="100"/>
      <c r="D10" s="101">
        <f>+'UCAPS 2'!F16</f>
        <v>0</v>
      </c>
      <c r="E10" s="101">
        <f t="shared" ref="E10:E15" si="0">+D10*C10</f>
        <v>0</v>
      </c>
      <c r="F10" s="102">
        <f>+'UCAPS 2'!B10</f>
        <v>17.5</v>
      </c>
      <c r="G10" s="103">
        <f t="shared" ref="G10:G15" si="1">+E10*(($B$5/(1-(1+$B$5)^(-F10))))</f>
        <v>0</v>
      </c>
      <c r="H10" s="103">
        <f t="shared" ref="H10:W15" si="2">+G10</f>
        <v>0</v>
      </c>
      <c r="I10" s="103">
        <f t="shared" si="2"/>
        <v>0</v>
      </c>
      <c r="J10" s="103">
        <f t="shared" si="2"/>
        <v>0</v>
      </c>
      <c r="K10" s="103">
        <f t="shared" si="2"/>
        <v>0</v>
      </c>
      <c r="L10" s="103">
        <f t="shared" si="2"/>
        <v>0</v>
      </c>
      <c r="M10" s="103">
        <f t="shared" si="2"/>
        <v>0</v>
      </c>
      <c r="N10" s="103">
        <f t="shared" si="2"/>
        <v>0</v>
      </c>
      <c r="O10" s="103">
        <f t="shared" si="2"/>
        <v>0</v>
      </c>
      <c r="P10" s="103">
        <f t="shared" si="2"/>
        <v>0</v>
      </c>
      <c r="Q10" s="103">
        <f t="shared" si="2"/>
        <v>0</v>
      </c>
      <c r="R10" s="103">
        <f t="shared" si="2"/>
        <v>0</v>
      </c>
      <c r="S10" s="103">
        <f t="shared" si="2"/>
        <v>0</v>
      </c>
      <c r="T10" s="103">
        <f t="shared" si="2"/>
        <v>0</v>
      </c>
      <c r="U10" s="103">
        <f t="shared" si="2"/>
        <v>0</v>
      </c>
      <c r="V10" s="103">
        <f t="shared" si="2"/>
        <v>0</v>
      </c>
      <c r="W10" s="103">
        <f t="shared" si="2"/>
        <v>0</v>
      </c>
      <c r="X10" s="103">
        <f t="shared" ref="X10:AA15" si="3">+W10</f>
        <v>0</v>
      </c>
      <c r="Y10" s="103">
        <f t="shared" si="3"/>
        <v>0</v>
      </c>
      <c r="Z10" s="103">
        <f t="shared" si="3"/>
        <v>0</v>
      </c>
      <c r="AA10" s="103">
        <f t="shared" si="3"/>
        <v>0</v>
      </c>
      <c r="AB10" s="103">
        <f t="shared" ref="AB10:AB15" si="4">SUM(G10:AA10)</f>
        <v>0</v>
      </c>
      <c r="AC10" s="94"/>
    </row>
    <row r="11" spans="1:29" ht="15.75" customHeight="1" x14ac:dyDescent="0.2">
      <c r="A11" s="276"/>
      <c r="B11" s="17" t="str">
        <f>+'UCAPS 2'!A20</f>
        <v>Driver 
Potencia 1:___W</v>
      </c>
      <c r="C11" s="100"/>
      <c r="D11" s="101">
        <f>+'UCAPS 2'!F22</f>
        <v>0</v>
      </c>
      <c r="E11" s="101">
        <f t="shared" si="0"/>
        <v>0</v>
      </c>
      <c r="F11" s="102">
        <f>+'UCAPS 2'!B20</f>
        <v>8.75</v>
      </c>
      <c r="G11" s="103">
        <f t="shared" si="1"/>
        <v>0</v>
      </c>
      <c r="H11" s="103">
        <f t="shared" si="2"/>
        <v>0</v>
      </c>
      <c r="I11" s="103">
        <f t="shared" si="2"/>
        <v>0</v>
      </c>
      <c r="J11" s="103">
        <f t="shared" si="2"/>
        <v>0</v>
      </c>
      <c r="K11" s="103">
        <f t="shared" si="2"/>
        <v>0</v>
      </c>
      <c r="L11" s="103">
        <f t="shared" si="2"/>
        <v>0</v>
      </c>
      <c r="M11" s="103">
        <f t="shared" si="2"/>
        <v>0</v>
      </c>
      <c r="N11" s="103">
        <f t="shared" si="2"/>
        <v>0</v>
      </c>
      <c r="O11" s="103">
        <f t="shared" si="2"/>
        <v>0</v>
      </c>
      <c r="P11" s="103">
        <f t="shared" si="2"/>
        <v>0</v>
      </c>
      <c r="Q11" s="103">
        <f t="shared" si="2"/>
        <v>0</v>
      </c>
      <c r="R11" s="103">
        <f t="shared" si="2"/>
        <v>0</v>
      </c>
      <c r="S11" s="103">
        <f t="shared" si="2"/>
        <v>0</v>
      </c>
      <c r="T11" s="103">
        <f t="shared" si="2"/>
        <v>0</v>
      </c>
      <c r="U11" s="103">
        <f t="shared" si="2"/>
        <v>0</v>
      </c>
      <c r="V11" s="103">
        <f t="shared" si="2"/>
        <v>0</v>
      </c>
      <c r="W11" s="103">
        <f t="shared" si="2"/>
        <v>0</v>
      </c>
      <c r="X11" s="103">
        <f t="shared" si="3"/>
        <v>0</v>
      </c>
      <c r="Y11" s="103">
        <f t="shared" si="3"/>
        <v>0</v>
      </c>
      <c r="Z11" s="103">
        <f t="shared" si="3"/>
        <v>0</v>
      </c>
      <c r="AA11" s="103">
        <f t="shared" si="3"/>
        <v>0</v>
      </c>
      <c r="AB11" s="103">
        <f t="shared" si="4"/>
        <v>0</v>
      </c>
      <c r="AC11" s="94"/>
    </row>
    <row r="12" spans="1:29" ht="15.75" customHeight="1" x14ac:dyDescent="0.2">
      <c r="A12" s="276"/>
      <c r="B12" s="5" t="str">
        <f>+'UCAPS 2'!A26</f>
        <v>Lumiraria 
Potencia 2:___W</v>
      </c>
      <c r="C12" s="104"/>
      <c r="D12" s="105">
        <f>+'UCAPS 2'!F32</f>
        <v>0</v>
      </c>
      <c r="E12" s="105">
        <f t="shared" si="0"/>
        <v>0</v>
      </c>
      <c r="F12" s="106">
        <f>+'UCAPS 2'!B26</f>
        <v>17.5</v>
      </c>
      <c r="G12" s="107">
        <f t="shared" si="1"/>
        <v>0</v>
      </c>
      <c r="H12" s="107">
        <f t="shared" si="2"/>
        <v>0</v>
      </c>
      <c r="I12" s="107">
        <f t="shared" si="2"/>
        <v>0</v>
      </c>
      <c r="J12" s="107">
        <f t="shared" si="2"/>
        <v>0</v>
      </c>
      <c r="K12" s="107">
        <f t="shared" si="2"/>
        <v>0</v>
      </c>
      <c r="L12" s="107">
        <f t="shared" si="2"/>
        <v>0</v>
      </c>
      <c r="M12" s="107">
        <f t="shared" si="2"/>
        <v>0</v>
      </c>
      <c r="N12" s="107">
        <f t="shared" si="2"/>
        <v>0</v>
      </c>
      <c r="O12" s="107">
        <f t="shared" si="2"/>
        <v>0</v>
      </c>
      <c r="P12" s="107">
        <f t="shared" si="2"/>
        <v>0</v>
      </c>
      <c r="Q12" s="107">
        <f t="shared" si="2"/>
        <v>0</v>
      </c>
      <c r="R12" s="107">
        <f t="shared" si="2"/>
        <v>0</v>
      </c>
      <c r="S12" s="107">
        <f t="shared" si="2"/>
        <v>0</v>
      </c>
      <c r="T12" s="107">
        <f t="shared" si="2"/>
        <v>0</v>
      </c>
      <c r="U12" s="107">
        <f t="shared" si="2"/>
        <v>0</v>
      </c>
      <c r="V12" s="107">
        <f t="shared" si="2"/>
        <v>0</v>
      </c>
      <c r="W12" s="107">
        <f t="shared" si="2"/>
        <v>0</v>
      </c>
      <c r="X12" s="107">
        <f t="shared" si="3"/>
        <v>0</v>
      </c>
      <c r="Y12" s="107">
        <f t="shared" si="3"/>
        <v>0</v>
      </c>
      <c r="Z12" s="107">
        <f t="shared" si="3"/>
        <v>0</v>
      </c>
      <c r="AA12" s="107">
        <f t="shared" si="3"/>
        <v>0</v>
      </c>
      <c r="AB12" s="107">
        <f t="shared" si="4"/>
        <v>0</v>
      </c>
      <c r="AC12" s="94"/>
    </row>
    <row r="13" spans="1:29" ht="15.75" customHeight="1" x14ac:dyDescent="0.2">
      <c r="A13" s="276"/>
      <c r="B13" s="5" t="str">
        <f>+'UCAPS 2'!A36</f>
        <v>Driver 
Potencia 2:___W</v>
      </c>
      <c r="C13" s="104"/>
      <c r="D13" s="105">
        <f>+'UCAPS 2'!F38</f>
        <v>0</v>
      </c>
      <c r="E13" s="105">
        <f t="shared" si="0"/>
        <v>0</v>
      </c>
      <c r="F13" s="106">
        <f>+'UCAPS 2'!B36</f>
        <v>8.75</v>
      </c>
      <c r="G13" s="107">
        <f t="shared" si="1"/>
        <v>0</v>
      </c>
      <c r="H13" s="107">
        <f t="shared" si="2"/>
        <v>0</v>
      </c>
      <c r="I13" s="107">
        <f t="shared" si="2"/>
        <v>0</v>
      </c>
      <c r="J13" s="107">
        <f t="shared" si="2"/>
        <v>0</v>
      </c>
      <c r="K13" s="107">
        <f t="shared" si="2"/>
        <v>0</v>
      </c>
      <c r="L13" s="107">
        <f t="shared" si="2"/>
        <v>0</v>
      </c>
      <c r="M13" s="107">
        <f t="shared" si="2"/>
        <v>0</v>
      </c>
      <c r="N13" s="107">
        <f t="shared" si="2"/>
        <v>0</v>
      </c>
      <c r="O13" s="107">
        <f t="shared" si="2"/>
        <v>0</v>
      </c>
      <c r="P13" s="107">
        <f t="shared" si="2"/>
        <v>0</v>
      </c>
      <c r="Q13" s="107">
        <f t="shared" si="2"/>
        <v>0</v>
      </c>
      <c r="R13" s="107">
        <f t="shared" si="2"/>
        <v>0</v>
      </c>
      <c r="S13" s="107">
        <f t="shared" si="2"/>
        <v>0</v>
      </c>
      <c r="T13" s="107">
        <f t="shared" si="2"/>
        <v>0</v>
      </c>
      <c r="U13" s="107">
        <f t="shared" si="2"/>
        <v>0</v>
      </c>
      <c r="V13" s="107">
        <f t="shared" si="2"/>
        <v>0</v>
      </c>
      <c r="W13" s="107">
        <f t="shared" si="2"/>
        <v>0</v>
      </c>
      <c r="X13" s="107">
        <f t="shared" si="3"/>
        <v>0</v>
      </c>
      <c r="Y13" s="107">
        <f t="shared" si="3"/>
        <v>0</v>
      </c>
      <c r="Z13" s="107">
        <f t="shared" si="3"/>
        <v>0</v>
      </c>
      <c r="AA13" s="107">
        <f t="shared" si="3"/>
        <v>0</v>
      </c>
      <c r="AB13" s="107">
        <f t="shared" si="4"/>
        <v>0</v>
      </c>
      <c r="AC13" s="94"/>
    </row>
    <row r="14" spans="1:29" ht="15.75" customHeight="1" x14ac:dyDescent="0.2">
      <c r="A14" s="276"/>
      <c r="B14" s="17" t="str">
        <f>+'UCAPS 2'!A42</f>
        <v>Lumiraria 
Potencia 3:___W</v>
      </c>
      <c r="C14" s="100"/>
      <c r="D14" s="101">
        <f>+'UCAPS 2'!F48</f>
        <v>0</v>
      </c>
      <c r="E14" s="101">
        <f t="shared" si="0"/>
        <v>0</v>
      </c>
      <c r="F14" s="102">
        <f>+'UCAPS 2'!B42</f>
        <v>17.5</v>
      </c>
      <c r="G14" s="103">
        <f t="shared" si="1"/>
        <v>0</v>
      </c>
      <c r="H14" s="103">
        <f t="shared" si="2"/>
        <v>0</v>
      </c>
      <c r="I14" s="103">
        <f t="shared" si="2"/>
        <v>0</v>
      </c>
      <c r="J14" s="103">
        <f t="shared" si="2"/>
        <v>0</v>
      </c>
      <c r="K14" s="103">
        <f t="shared" si="2"/>
        <v>0</v>
      </c>
      <c r="L14" s="103">
        <f t="shared" si="2"/>
        <v>0</v>
      </c>
      <c r="M14" s="103">
        <f t="shared" si="2"/>
        <v>0</v>
      </c>
      <c r="N14" s="103">
        <f t="shared" si="2"/>
        <v>0</v>
      </c>
      <c r="O14" s="103">
        <f t="shared" si="2"/>
        <v>0</v>
      </c>
      <c r="P14" s="103">
        <f t="shared" si="2"/>
        <v>0</v>
      </c>
      <c r="Q14" s="103">
        <f t="shared" si="2"/>
        <v>0</v>
      </c>
      <c r="R14" s="103">
        <f t="shared" si="2"/>
        <v>0</v>
      </c>
      <c r="S14" s="103">
        <f t="shared" si="2"/>
        <v>0</v>
      </c>
      <c r="T14" s="103">
        <f t="shared" si="2"/>
        <v>0</v>
      </c>
      <c r="U14" s="103">
        <f t="shared" si="2"/>
        <v>0</v>
      </c>
      <c r="V14" s="103">
        <f t="shared" si="2"/>
        <v>0</v>
      </c>
      <c r="W14" s="103">
        <f t="shared" si="2"/>
        <v>0</v>
      </c>
      <c r="X14" s="103">
        <f t="shared" si="3"/>
        <v>0</v>
      </c>
      <c r="Y14" s="103">
        <f t="shared" si="3"/>
        <v>0</v>
      </c>
      <c r="Z14" s="103">
        <f t="shared" si="3"/>
        <v>0</v>
      </c>
      <c r="AA14" s="103">
        <f t="shared" si="3"/>
        <v>0</v>
      </c>
      <c r="AB14" s="103">
        <f t="shared" si="4"/>
        <v>0</v>
      </c>
      <c r="AC14" s="94"/>
    </row>
    <row r="15" spans="1:29" ht="15.75" customHeight="1" x14ac:dyDescent="0.2">
      <c r="A15" s="276"/>
      <c r="B15" s="17" t="str">
        <f>+'UCAPS 2'!A52</f>
        <v>Driver 
Potencia 3:___W</v>
      </c>
      <c r="C15" s="100"/>
      <c r="D15" s="101">
        <f>+'UCAPS 2'!F54</f>
        <v>0</v>
      </c>
      <c r="E15" s="101">
        <f t="shared" si="0"/>
        <v>0</v>
      </c>
      <c r="F15" s="102">
        <f>+'UCAPS 2'!B52</f>
        <v>8.75</v>
      </c>
      <c r="G15" s="103">
        <f t="shared" si="1"/>
        <v>0</v>
      </c>
      <c r="H15" s="103">
        <f t="shared" si="2"/>
        <v>0</v>
      </c>
      <c r="I15" s="103">
        <f t="shared" si="2"/>
        <v>0</v>
      </c>
      <c r="J15" s="103">
        <f t="shared" si="2"/>
        <v>0</v>
      </c>
      <c r="K15" s="103">
        <f t="shared" si="2"/>
        <v>0</v>
      </c>
      <c r="L15" s="103">
        <f t="shared" si="2"/>
        <v>0</v>
      </c>
      <c r="M15" s="103">
        <f t="shared" si="2"/>
        <v>0</v>
      </c>
      <c r="N15" s="103">
        <f t="shared" si="2"/>
        <v>0</v>
      </c>
      <c r="O15" s="103">
        <f t="shared" si="2"/>
        <v>0</v>
      </c>
      <c r="P15" s="103">
        <f t="shared" si="2"/>
        <v>0</v>
      </c>
      <c r="Q15" s="103">
        <f t="shared" si="2"/>
        <v>0</v>
      </c>
      <c r="R15" s="103">
        <f t="shared" si="2"/>
        <v>0</v>
      </c>
      <c r="S15" s="103">
        <f t="shared" si="2"/>
        <v>0</v>
      </c>
      <c r="T15" s="103">
        <f t="shared" si="2"/>
        <v>0</v>
      </c>
      <c r="U15" s="103">
        <f t="shared" si="2"/>
        <v>0</v>
      </c>
      <c r="V15" s="103">
        <f t="shared" si="2"/>
        <v>0</v>
      </c>
      <c r="W15" s="103">
        <f t="shared" si="2"/>
        <v>0</v>
      </c>
      <c r="X15" s="103">
        <f t="shared" si="3"/>
        <v>0</v>
      </c>
      <c r="Y15" s="103">
        <f t="shared" si="3"/>
        <v>0</v>
      </c>
      <c r="Z15" s="103">
        <f t="shared" si="3"/>
        <v>0</v>
      </c>
      <c r="AA15" s="103">
        <f t="shared" si="3"/>
        <v>0</v>
      </c>
      <c r="AB15" s="103">
        <f t="shared" si="4"/>
        <v>0</v>
      </c>
      <c r="AC15" s="94"/>
    </row>
    <row r="16" spans="1:29" ht="20.25" customHeight="1" thickBot="1" x14ac:dyDescent="0.25">
      <c r="A16" s="266" t="s">
        <v>5</v>
      </c>
      <c r="B16" s="254"/>
      <c r="C16" s="277" t="s">
        <v>6</v>
      </c>
      <c r="D16" s="278"/>
      <c r="E16" s="108">
        <f>+SUM(E10:E15)</f>
        <v>0</v>
      </c>
      <c r="F16" s="109"/>
      <c r="G16" s="110">
        <f>+SUM(G10:G15)</f>
        <v>0</v>
      </c>
      <c r="H16" s="110">
        <f t="shared" ref="H16:AA16" si="5">+SUM(H10:H15)</f>
        <v>0</v>
      </c>
      <c r="I16" s="110">
        <f t="shared" si="5"/>
        <v>0</v>
      </c>
      <c r="J16" s="110">
        <f t="shared" si="5"/>
        <v>0</v>
      </c>
      <c r="K16" s="110">
        <f t="shared" si="5"/>
        <v>0</v>
      </c>
      <c r="L16" s="110">
        <f t="shared" si="5"/>
        <v>0</v>
      </c>
      <c r="M16" s="110">
        <f t="shared" si="5"/>
        <v>0</v>
      </c>
      <c r="N16" s="110">
        <f t="shared" si="5"/>
        <v>0</v>
      </c>
      <c r="O16" s="110">
        <f t="shared" si="5"/>
        <v>0</v>
      </c>
      <c r="P16" s="110">
        <f t="shared" si="5"/>
        <v>0</v>
      </c>
      <c r="Q16" s="110">
        <f t="shared" si="5"/>
        <v>0</v>
      </c>
      <c r="R16" s="110">
        <f t="shared" si="5"/>
        <v>0</v>
      </c>
      <c r="S16" s="110">
        <f t="shared" si="5"/>
        <v>0</v>
      </c>
      <c r="T16" s="110">
        <f t="shared" si="5"/>
        <v>0</v>
      </c>
      <c r="U16" s="110">
        <f t="shared" si="5"/>
        <v>0</v>
      </c>
      <c r="V16" s="110">
        <f t="shared" si="5"/>
        <v>0</v>
      </c>
      <c r="W16" s="110">
        <f t="shared" si="5"/>
        <v>0</v>
      </c>
      <c r="X16" s="110">
        <f t="shared" si="5"/>
        <v>0</v>
      </c>
      <c r="Y16" s="110">
        <f t="shared" si="5"/>
        <v>0</v>
      </c>
      <c r="Z16" s="110">
        <f t="shared" si="5"/>
        <v>0</v>
      </c>
      <c r="AA16" s="110">
        <f t="shared" si="5"/>
        <v>0</v>
      </c>
      <c r="AB16" s="108">
        <f>+SUM(AB10:AB15)</f>
        <v>0</v>
      </c>
      <c r="AC16" s="94"/>
    </row>
    <row r="17" spans="1:29" ht="18.75" customHeight="1" x14ac:dyDescent="0.2">
      <c r="A17" s="269" t="s">
        <v>17</v>
      </c>
      <c r="B17" s="270"/>
      <c r="C17" s="270"/>
      <c r="D17" s="270"/>
      <c r="E17" s="270"/>
      <c r="F17" s="270"/>
      <c r="G17" s="283"/>
      <c r="H17" s="283"/>
      <c r="I17" s="283"/>
      <c r="J17" s="283"/>
      <c r="K17" s="283"/>
      <c r="L17" s="283"/>
      <c r="M17" s="283"/>
      <c r="N17" s="283"/>
      <c r="O17" s="283"/>
      <c r="P17" s="283"/>
      <c r="Q17" s="283"/>
      <c r="R17" s="283"/>
      <c r="S17" s="283"/>
      <c r="T17" s="283"/>
      <c r="U17" s="283"/>
      <c r="V17" s="283"/>
      <c r="W17" s="283"/>
      <c r="X17" s="283"/>
      <c r="Y17" s="283"/>
      <c r="Z17" s="283"/>
      <c r="AA17" s="283"/>
      <c r="AB17" s="270"/>
      <c r="AC17" s="94"/>
    </row>
    <row r="18" spans="1:29" x14ac:dyDescent="0.2">
      <c r="A18" s="271" t="s">
        <v>0</v>
      </c>
      <c r="B18" s="272" t="s">
        <v>4</v>
      </c>
      <c r="C18" s="274" t="s">
        <v>31</v>
      </c>
      <c r="D18" s="274"/>
      <c r="E18" s="274"/>
      <c r="F18" s="274"/>
      <c r="G18" s="274"/>
      <c r="H18" s="274"/>
      <c r="I18" s="274"/>
      <c r="J18" s="274"/>
      <c r="K18" s="274"/>
      <c r="L18" s="274"/>
      <c r="M18" s="274"/>
      <c r="N18" s="274"/>
      <c r="O18" s="274"/>
      <c r="P18" s="274"/>
      <c r="Q18" s="274"/>
      <c r="R18" s="274"/>
      <c r="S18" s="274"/>
      <c r="T18" s="274"/>
      <c r="U18" s="274"/>
      <c r="V18" s="274"/>
      <c r="W18" s="274"/>
      <c r="X18" s="274"/>
      <c r="Y18" s="274"/>
      <c r="Z18" s="274"/>
      <c r="AA18" s="274"/>
      <c r="AB18" s="274"/>
      <c r="AC18" s="94"/>
    </row>
    <row r="19" spans="1:29" ht="25.5" x14ac:dyDescent="0.2">
      <c r="A19" s="271"/>
      <c r="B19" s="273"/>
      <c r="C19" s="98" t="s">
        <v>1</v>
      </c>
      <c r="D19" s="98" t="s">
        <v>2</v>
      </c>
      <c r="E19" s="98" t="s">
        <v>3</v>
      </c>
      <c r="F19" s="99" t="s">
        <v>26</v>
      </c>
      <c r="G19" s="98">
        <v>1</v>
      </c>
      <c r="H19" s="98">
        <v>2</v>
      </c>
      <c r="I19" s="98">
        <v>3</v>
      </c>
      <c r="J19" s="98">
        <v>4</v>
      </c>
      <c r="K19" s="98">
        <v>5</v>
      </c>
      <c r="L19" s="98">
        <v>6</v>
      </c>
      <c r="M19" s="98">
        <v>7</v>
      </c>
      <c r="N19" s="98">
        <v>8</v>
      </c>
      <c r="O19" s="98">
        <v>9</v>
      </c>
      <c r="P19" s="98">
        <v>10</v>
      </c>
      <c r="Q19" s="98">
        <v>11</v>
      </c>
      <c r="R19" s="98">
        <v>12</v>
      </c>
      <c r="S19" s="98">
        <v>13</v>
      </c>
      <c r="T19" s="98">
        <v>14</v>
      </c>
      <c r="U19" s="98">
        <v>15</v>
      </c>
      <c r="V19" s="98">
        <v>16</v>
      </c>
      <c r="W19" s="98">
        <v>17</v>
      </c>
      <c r="X19" s="98">
        <v>18</v>
      </c>
      <c r="Y19" s="98">
        <v>19</v>
      </c>
      <c r="Z19" s="98">
        <v>20</v>
      </c>
      <c r="AA19" s="98">
        <v>21</v>
      </c>
      <c r="AB19" s="99" t="s">
        <v>27</v>
      </c>
      <c r="AC19" s="94"/>
    </row>
    <row r="20" spans="1:29" ht="24" customHeight="1" x14ac:dyDescent="0.2">
      <c r="A20" s="275" t="s">
        <v>53</v>
      </c>
      <c r="B20" s="100" t="str">
        <f>+'UCAPS 2'!A58</f>
        <v>Poste 1 
Altura:___m - Esfuerzo:___</v>
      </c>
      <c r="C20" s="100"/>
      <c r="D20" s="101">
        <f>+'UCAPS 2'!F60</f>
        <v>0</v>
      </c>
      <c r="E20" s="101">
        <f>+D20*C20</f>
        <v>0</v>
      </c>
      <c r="F20" s="102">
        <f>+'UCAPS 2'!B58</f>
        <v>35</v>
      </c>
      <c r="G20" s="103">
        <f>+E20*(($B$5/(1-(1+$B$5)^(-F20))))</f>
        <v>0</v>
      </c>
      <c r="H20" s="103">
        <f t="shared" ref="H20:W22" si="6">+G20</f>
        <v>0</v>
      </c>
      <c r="I20" s="103">
        <f t="shared" si="6"/>
        <v>0</v>
      </c>
      <c r="J20" s="103">
        <f t="shared" si="6"/>
        <v>0</v>
      </c>
      <c r="K20" s="103">
        <f t="shared" si="6"/>
        <v>0</v>
      </c>
      <c r="L20" s="103">
        <f t="shared" si="6"/>
        <v>0</v>
      </c>
      <c r="M20" s="103">
        <f t="shared" si="6"/>
        <v>0</v>
      </c>
      <c r="N20" s="103">
        <f t="shared" si="6"/>
        <v>0</v>
      </c>
      <c r="O20" s="103">
        <f t="shared" si="6"/>
        <v>0</v>
      </c>
      <c r="P20" s="103">
        <f t="shared" si="6"/>
        <v>0</v>
      </c>
      <c r="Q20" s="103">
        <f t="shared" si="6"/>
        <v>0</v>
      </c>
      <c r="R20" s="103">
        <f t="shared" si="6"/>
        <v>0</v>
      </c>
      <c r="S20" s="103">
        <f t="shared" si="6"/>
        <v>0</v>
      </c>
      <c r="T20" s="103">
        <f t="shared" si="6"/>
        <v>0</v>
      </c>
      <c r="U20" s="103">
        <f t="shared" si="6"/>
        <v>0</v>
      </c>
      <c r="V20" s="103">
        <f t="shared" si="6"/>
        <v>0</v>
      </c>
      <c r="W20" s="103">
        <f t="shared" si="6"/>
        <v>0</v>
      </c>
      <c r="X20" s="103">
        <f t="shared" ref="X20:AA22" si="7">+W20</f>
        <v>0</v>
      </c>
      <c r="Y20" s="103">
        <f t="shared" si="7"/>
        <v>0</v>
      </c>
      <c r="Z20" s="103">
        <f t="shared" si="7"/>
        <v>0</v>
      </c>
      <c r="AA20" s="103">
        <f t="shared" si="7"/>
        <v>0</v>
      </c>
      <c r="AB20" s="103">
        <f>SUM(G20:AA20)</f>
        <v>0</v>
      </c>
      <c r="AC20" s="94"/>
    </row>
    <row r="21" spans="1:29" ht="24" customHeight="1" x14ac:dyDescent="0.2">
      <c r="A21" s="276"/>
      <c r="B21" s="104" t="str">
        <f>+'UCAPS 2'!A64</f>
        <v>Poste 2 
Altura:___m - Esfuerzo:___</v>
      </c>
      <c r="C21" s="104"/>
      <c r="D21" s="105">
        <f>+'UCAPS 2'!F66</f>
        <v>0</v>
      </c>
      <c r="E21" s="105">
        <f>+D21*C21</f>
        <v>0</v>
      </c>
      <c r="F21" s="106">
        <f>+'UCAPS 2'!B58</f>
        <v>35</v>
      </c>
      <c r="G21" s="107">
        <f>+E21*(($B$5/(1-(1+$B$5)^(-F21))))</f>
        <v>0</v>
      </c>
      <c r="H21" s="107">
        <f t="shared" si="6"/>
        <v>0</v>
      </c>
      <c r="I21" s="107">
        <f t="shared" si="6"/>
        <v>0</v>
      </c>
      <c r="J21" s="107">
        <f t="shared" si="6"/>
        <v>0</v>
      </c>
      <c r="K21" s="107">
        <f t="shared" si="6"/>
        <v>0</v>
      </c>
      <c r="L21" s="107">
        <f t="shared" si="6"/>
        <v>0</v>
      </c>
      <c r="M21" s="107">
        <f t="shared" si="6"/>
        <v>0</v>
      </c>
      <c r="N21" s="107">
        <f t="shared" si="6"/>
        <v>0</v>
      </c>
      <c r="O21" s="107">
        <f t="shared" si="6"/>
        <v>0</v>
      </c>
      <c r="P21" s="107">
        <f t="shared" si="6"/>
        <v>0</v>
      </c>
      <c r="Q21" s="107">
        <f t="shared" si="6"/>
        <v>0</v>
      </c>
      <c r="R21" s="107">
        <f t="shared" si="6"/>
        <v>0</v>
      </c>
      <c r="S21" s="107">
        <f t="shared" si="6"/>
        <v>0</v>
      </c>
      <c r="T21" s="107">
        <f t="shared" si="6"/>
        <v>0</v>
      </c>
      <c r="U21" s="107">
        <f t="shared" si="6"/>
        <v>0</v>
      </c>
      <c r="V21" s="107">
        <f t="shared" si="6"/>
        <v>0</v>
      </c>
      <c r="W21" s="107">
        <f t="shared" si="6"/>
        <v>0</v>
      </c>
      <c r="X21" s="107">
        <f t="shared" si="7"/>
        <v>0</v>
      </c>
      <c r="Y21" s="107">
        <f t="shared" si="7"/>
        <v>0</v>
      </c>
      <c r="Z21" s="107">
        <f t="shared" si="7"/>
        <v>0</v>
      </c>
      <c r="AA21" s="107">
        <f t="shared" si="7"/>
        <v>0</v>
      </c>
      <c r="AB21" s="107">
        <f>SUM(G21:AA21)</f>
        <v>0</v>
      </c>
      <c r="AC21" s="94"/>
    </row>
    <row r="22" spans="1:29" ht="24" customHeight="1" x14ac:dyDescent="0.2">
      <c r="A22" s="276"/>
      <c r="B22" s="100" t="str">
        <f>+'UCAPS 2'!A70</f>
        <v>Poste 3 
Altura:___m - Esfuerzo:___</v>
      </c>
      <c r="C22" s="100"/>
      <c r="D22" s="101">
        <f>+'UCAPS 2'!F72</f>
        <v>0</v>
      </c>
      <c r="E22" s="101">
        <f>+D22*C22</f>
        <v>0</v>
      </c>
      <c r="F22" s="102">
        <f>+'UCAPS 2'!B70</f>
        <v>35</v>
      </c>
      <c r="G22" s="103">
        <f>+E22*(($B$5/(1-(1+$B$5)^(-F22))))</f>
        <v>0</v>
      </c>
      <c r="H22" s="103">
        <f t="shared" si="6"/>
        <v>0</v>
      </c>
      <c r="I22" s="103">
        <f t="shared" si="6"/>
        <v>0</v>
      </c>
      <c r="J22" s="103">
        <f t="shared" si="6"/>
        <v>0</v>
      </c>
      <c r="K22" s="103">
        <f t="shared" si="6"/>
        <v>0</v>
      </c>
      <c r="L22" s="103">
        <f t="shared" si="6"/>
        <v>0</v>
      </c>
      <c r="M22" s="103">
        <f t="shared" si="6"/>
        <v>0</v>
      </c>
      <c r="N22" s="103">
        <f t="shared" si="6"/>
        <v>0</v>
      </c>
      <c r="O22" s="103">
        <f t="shared" si="6"/>
        <v>0</v>
      </c>
      <c r="P22" s="103">
        <f t="shared" si="6"/>
        <v>0</v>
      </c>
      <c r="Q22" s="103">
        <f t="shared" si="6"/>
        <v>0</v>
      </c>
      <c r="R22" s="103">
        <f t="shared" si="6"/>
        <v>0</v>
      </c>
      <c r="S22" s="103">
        <f t="shared" si="6"/>
        <v>0</v>
      </c>
      <c r="T22" s="103">
        <f t="shared" si="6"/>
        <v>0</v>
      </c>
      <c r="U22" s="103">
        <f t="shared" si="6"/>
        <v>0</v>
      </c>
      <c r="V22" s="103">
        <f t="shared" si="6"/>
        <v>0</v>
      </c>
      <c r="W22" s="103">
        <f t="shared" si="6"/>
        <v>0</v>
      </c>
      <c r="X22" s="103">
        <f t="shared" si="7"/>
        <v>0</v>
      </c>
      <c r="Y22" s="103">
        <f t="shared" si="7"/>
        <v>0</v>
      </c>
      <c r="Z22" s="103">
        <f t="shared" si="7"/>
        <v>0</v>
      </c>
      <c r="AA22" s="103">
        <f t="shared" si="7"/>
        <v>0</v>
      </c>
      <c r="AB22" s="103">
        <f>SUM(G22:AA22)</f>
        <v>0</v>
      </c>
      <c r="AC22" s="94"/>
    </row>
    <row r="23" spans="1:29" ht="20.25" customHeight="1" thickBot="1" x14ac:dyDescent="0.25">
      <c r="A23" s="266" t="s">
        <v>7</v>
      </c>
      <c r="B23" s="254"/>
      <c r="C23" s="277" t="s">
        <v>6</v>
      </c>
      <c r="D23" s="278"/>
      <c r="E23" s="108">
        <f>+SUM(E20:E22)</f>
        <v>0</v>
      </c>
      <c r="F23" s="109"/>
      <c r="G23" s="110">
        <f>+SUM(G20:G22)</f>
        <v>0</v>
      </c>
      <c r="H23" s="110">
        <f t="shared" ref="H23:AA23" si="8">+SUM(H20:H22)</f>
        <v>0</v>
      </c>
      <c r="I23" s="110">
        <f t="shared" si="8"/>
        <v>0</v>
      </c>
      <c r="J23" s="110">
        <f t="shared" si="8"/>
        <v>0</v>
      </c>
      <c r="K23" s="110">
        <f t="shared" si="8"/>
        <v>0</v>
      </c>
      <c r="L23" s="110">
        <f t="shared" si="8"/>
        <v>0</v>
      </c>
      <c r="M23" s="110">
        <f t="shared" si="8"/>
        <v>0</v>
      </c>
      <c r="N23" s="110">
        <f t="shared" si="8"/>
        <v>0</v>
      </c>
      <c r="O23" s="110">
        <f t="shared" si="8"/>
        <v>0</v>
      </c>
      <c r="P23" s="110">
        <f t="shared" si="8"/>
        <v>0</v>
      </c>
      <c r="Q23" s="110">
        <f t="shared" si="8"/>
        <v>0</v>
      </c>
      <c r="R23" s="110">
        <f t="shared" si="8"/>
        <v>0</v>
      </c>
      <c r="S23" s="110">
        <f t="shared" si="8"/>
        <v>0</v>
      </c>
      <c r="T23" s="110">
        <f t="shared" si="8"/>
        <v>0</v>
      </c>
      <c r="U23" s="110">
        <f t="shared" si="8"/>
        <v>0</v>
      </c>
      <c r="V23" s="110">
        <f t="shared" si="8"/>
        <v>0</v>
      </c>
      <c r="W23" s="110">
        <f t="shared" si="8"/>
        <v>0</v>
      </c>
      <c r="X23" s="110">
        <f t="shared" si="8"/>
        <v>0</v>
      </c>
      <c r="Y23" s="110">
        <f t="shared" si="8"/>
        <v>0</v>
      </c>
      <c r="Z23" s="110">
        <f t="shared" si="8"/>
        <v>0</v>
      </c>
      <c r="AA23" s="110">
        <f t="shared" si="8"/>
        <v>0</v>
      </c>
      <c r="AB23" s="108">
        <f>+SUM(AB20:AB22)</f>
        <v>0</v>
      </c>
      <c r="AC23" s="94"/>
    </row>
    <row r="24" spans="1:29" ht="18.75" customHeight="1" x14ac:dyDescent="0.2">
      <c r="A24" s="269" t="s">
        <v>17</v>
      </c>
      <c r="B24" s="270"/>
      <c r="C24" s="270"/>
      <c r="D24" s="270"/>
      <c r="E24" s="270"/>
      <c r="F24" s="270"/>
      <c r="G24" s="270"/>
      <c r="H24" s="270"/>
      <c r="I24" s="270"/>
      <c r="J24" s="270"/>
      <c r="K24" s="270"/>
      <c r="L24" s="270"/>
      <c r="M24" s="270"/>
      <c r="N24" s="270"/>
      <c r="O24" s="270"/>
      <c r="P24" s="270"/>
      <c r="Q24" s="270"/>
      <c r="R24" s="270"/>
      <c r="S24" s="270"/>
      <c r="T24" s="270"/>
      <c r="U24" s="270"/>
      <c r="V24" s="270"/>
      <c r="W24" s="270"/>
      <c r="X24" s="270"/>
      <c r="Y24" s="270"/>
      <c r="Z24" s="270"/>
      <c r="AA24" s="270"/>
      <c r="AB24" s="270"/>
      <c r="AC24" s="94"/>
    </row>
    <row r="25" spans="1:29" x14ac:dyDescent="0.2">
      <c r="A25" s="271" t="s">
        <v>0</v>
      </c>
      <c r="B25" s="272" t="s">
        <v>4</v>
      </c>
      <c r="C25" s="274" t="s">
        <v>31</v>
      </c>
      <c r="D25" s="274"/>
      <c r="E25" s="274"/>
      <c r="F25" s="274"/>
      <c r="G25" s="274"/>
      <c r="H25" s="274"/>
      <c r="I25" s="274"/>
      <c r="J25" s="274"/>
      <c r="K25" s="274"/>
      <c r="L25" s="274"/>
      <c r="M25" s="274"/>
      <c r="N25" s="274"/>
      <c r="O25" s="274"/>
      <c r="P25" s="274"/>
      <c r="Q25" s="274"/>
      <c r="R25" s="274"/>
      <c r="S25" s="274"/>
      <c r="T25" s="274"/>
      <c r="U25" s="274"/>
      <c r="V25" s="274"/>
      <c r="W25" s="274"/>
      <c r="X25" s="274"/>
      <c r="Y25" s="274"/>
      <c r="Z25" s="274"/>
      <c r="AA25" s="274"/>
      <c r="AB25" s="274"/>
      <c r="AC25" s="94"/>
    </row>
    <row r="26" spans="1:29" ht="25.5" x14ac:dyDescent="0.2">
      <c r="A26" s="271"/>
      <c r="B26" s="273"/>
      <c r="C26" s="98" t="s">
        <v>1</v>
      </c>
      <c r="D26" s="98" t="s">
        <v>2</v>
      </c>
      <c r="E26" s="98" t="s">
        <v>3</v>
      </c>
      <c r="F26" s="99" t="s">
        <v>26</v>
      </c>
      <c r="G26" s="98">
        <v>1</v>
      </c>
      <c r="H26" s="98">
        <v>2</v>
      </c>
      <c r="I26" s="98">
        <v>3</v>
      </c>
      <c r="J26" s="98">
        <v>4</v>
      </c>
      <c r="K26" s="98">
        <v>5</v>
      </c>
      <c r="L26" s="98">
        <v>6</v>
      </c>
      <c r="M26" s="98">
        <v>7</v>
      </c>
      <c r="N26" s="98">
        <v>8</v>
      </c>
      <c r="O26" s="98">
        <v>9</v>
      </c>
      <c r="P26" s="98">
        <v>10</v>
      </c>
      <c r="Q26" s="98">
        <v>11</v>
      </c>
      <c r="R26" s="98">
        <v>12</v>
      </c>
      <c r="S26" s="98">
        <v>13</v>
      </c>
      <c r="T26" s="98">
        <v>14</v>
      </c>
      <c r="U26" s="98">
        <v>15</v>
      </c>
      <c r="V26" s="98">
        <v>16</v>
      </c>
      <c r="W26" s="98">
        <v>17</v>
      </c>
      <c r="X26" s="98">
        <v>18</v>
      </c>
      <c r="Y26" s="98">
        <v>19</v>
      </c>
      <c r="Z26" s="98">
        <v>20</v>
      </c>
      <c r="AA26" s="98">
        <v>21</v>
      </c>
      <c r="AB26" s="99" t="s">
        <v>27</v>
      </c>
      <c r="AC26" s="94"/>
    </row>
    <row r="27" spans="1:29" ht="24" customHeight="1" x14ac:dyDescent="0.2">
      <c r="A27" s="275" t="s">
        <v>8</v>
      </c>
      <c r="B27" s="100" t="str">
        <f>+'UCAPS 2'!A76</f>
        <v>Cable tipo  1 
Tamaño:___AWG</v>
      </c>
      <c r="C27" s="100"/>
      <c r="D27" s="101">
        <f>+'UCAPS 2'!F78</f>
        <v>0</v>
      </c>
      <c r="E27" s="101">
        <f>+D27*C27</f>
        <v>0</v>
      </c>
      <c r="F27" s="102">
        <f>+'UCAPS 2'!B76</f>
        <v>35</v>
      </c>
      <c r="G27" s="103">
        <f>+E27*(($B$5/(1-(1+$B$5)^(-F27))))</f>
        <v>0</v>
      </c>
      <c r="H27" s="103">
        <f>+G27</f>
        <v>0</v>
      </c>
      <c r="I27" s="103">
        <f>+H27</f>
        <v>0</v>
      </c>
      <c r="J27" s="103">
        <f t="shared" ref="J27:AA28" si="9">+I27</f>
        <v>0</v>
      </c>
      <c r="K27" s="103">
        <f t="shared" si="9"/>
        <v>0</v>
      </c>
      <c r="L27" s="103">
        <f t="shared" si="9"/>
        <v>0</v>
      </c>
      <c r="M27" s="103">
        <f t="shared" si="9"/>
        <v>0</v>
      </c>
      <c r="N27" s="103">
        <f t="shared" si="9"/>
        <v>0</v>
      </c>
      <c r="O27" s="103">
        <f t="shared" si="9"/>
        <v>0</v>
      </c>
      <c r="P27" s="103">
        <f t="shared" si="9"/>
        <v>0</v>
      </c>
      <c r="Q27" s="103">
        <f t="shared" si="9"/>
        <v>0</v>
      </c>
      <c r="R27" s="103">
        <f t="shared" si="9"/>
        <v>0</v>
      </c>
      <c r="S27" s="103">
        <f t="shared" si="9"/>
        <v>0</v>
      </c>
      <c r="T27" s="103">
        <f t="shared" si="9"/>
        <v>0</v>
      </c>
      <c r="U27" s="103">
        <f t="shared" si="9"/>
        <v>0</v>
      </c>
      <c r="V27" s="103">
        <f t="shared" si="9"/>
        <v>0</v>
      </c>
      <c r="W27" s="103">
        <f t="shared" si="9"/>
        <v>0</v>
      </c>
      <c r="X27" s="103">
        <f t="shared" si="9"/>
        <v>0</v>
      </c>
      <c r="Y27" s="103">
        <f t="shared" si="9"/>
        <v>0</v>
      </c>
      <c r="Z27" s="103">
        <f t="shared" si="9"/>
        <v>0</v>
      </c>
      <c r="AA27" s="103">
        <f t="shared" si="9"/>
        <v>0</v>
      </c>
      <c r="AB27" s="103">
        <f>SUM(G27:AA27)</f>
        <v>0</v>
      </c>
      <c r="AC27" s="94"/>
    </row>
    <row r="28" spans="1:29" ht="24" customHeight="1" x14ac:dyDescent="0.2">
      <c r="A28" s="276"/>
      <c r="B28" s="104" t="str">
        <f>+'UCAPS 2'!A82</f>
        <v>Cable tipo  2 
Tamaño:___AWG</v>
      </c>
      <c r="C28" s="104"/>
      <c r="D28" s="105">
        <f>+'UCAPS 2'!F84</f>
        <v>0</v>
      </c>
      <c r="E28" s="105">
        <f>+D28*C28</f>
        <v>0</v>
      </c>
      <c r="F28" s="106">
        <f>+'UCAPS 2'!B82</f>
        <v>35</v>
      </c>
      <c r="G28" s="107">
        <f>+E28*(($B$5/(1-(1+$B$5)^(-F28))))</f>
        <v>0</v>
      </c>
      <c r="H28" s="107">
        <f>+G28</f>
        <v>0</v>
      </c>
      <c r="I28" s="107">
        <f>+H28</f>
        <v>0</v>
      </c>
      <c r="J28" s="107">
        <f t="shared" si="9"/>
        <v>0</v>
      </c>
      <c r="K28" s="107">
        <f t="shared" si="9"/>
        <v>0</v>
      </c>
      <c r="L28" s="107">
        <f t="shared" si="9"/>
        <v>0</v>
      </c>
      <c r="M28" s="107">
        <f t="shared" si="9"/>
        <v>0</v>
      </c>
      <c r="N28" s="107">
        <f t="shared" si="9"/>
        <v>0</v>
      </c>
      <c r="O28" s="107">
        <f t="shared" si="9"/>
        <v>0</v>
      </c>
      <c r="P28" s="107">
        <f t="shared" si="9"/>
        <v>0</v>
      </c>
      <c r="Q28" s="107">
        <f t="shared" si="9"/>
        <v>0</v>
      </c>
      <c r="R28" s="107">
        <f t="shared" si="9"/>
        <v>0</v>
      </c>
      <c r="S28" s="107">
        <f t="shared" si="9"/>
        <v>0</v>
      </c>
      <c r="T28" s="107">
        <f t="shared" si="9"/>
        <v>0</v>
      </c>
      <c r="U28" s="107">
        <f t="shared" si="9"/>
        <v>0</v>
      </c>
      <c r="V28" s="107">
        <f t="shared" si="9"/>
        <v>0</v>
      </c>
      <c r="W28" s="107">
        <f t="shared" si="9"/>
        <v>0</v>
      </c>
      <c r="X28" s="107">
        <f t="shared" si="9"/>
        <v>0</v>
      </c>
      <c r="Y28" s="107">
        <f t="shared" si="9"/>
        <v>0</v>
      </c>
      <c r="Z28" s="107">
        <f t="shared" si="9"/>
        <v>0</v>
      </c>
      <c r="AA28" s="107">
        <f t="shared" si="9"/>
        <v>0</v>
      </c>
      <c r="AB28" s="107">
        <f>SUM(G28:AA28)</f>
        <v>0</v>
      </c>
      <c r="AC28" s="94"/>
    </row>
    <row r="29" spans="1:29" ht="20.25" customHeight="1" thickBot="1" x14ac:dyDescent="0.25">
      <c r="A29" s="266" t="s">
        <v>59</v>
      </c>
      <c r="B29" s="254"/>
      <c r="C29" s="267" t="s">
        <v>6</v>
      </c>
      <c r="D29" s="256"/>
      <c r="E29" s="108">
        <f>+SUM(E27:E28)</f>
        <v>0</v>
      </c>
      <c r="F29" s="109"/>
      <c r="G29" s="110">
        <f>+SUM(G27:G28)</f>
        <v>0</v>
      </c>
      <c r="H29" s="110">
        <f t="shared" ref="H29:AA29" si="10">+SUM(H27:H28)</f>
        <v>0</v>
      </c>
      <c r="I29" s="110">
        <f t="shared" si="10"/>
        <v>0</v>
      </c>
      <c r="J29" s="110">
        <f t="shared" si="10"/>
        <v>0</v>
      </c>
      <c r="K29" s="110">
        <f t="shared" si="10"/>
        <v>0</v>
      </c>
      <c r="L29" s="110">
        <f t="shared" si="10"/>
        <v>0</v>
      </c>
      <c r="M29" s="110">
        <f t="shared" si="10"/>
        <v>0</v>
      </c>
      <c r="N29" s="110">
        <f t="shared" si="10"/>
        <v>0</v>
      </c>
      <c r="O29" s="110">
        <f t="shared" si="10"/>
        <v>0</v>
      </c>
      <c r="P29" s="110">
        <f t="shared" si="10"/>
        <v>0</v>
      </c>
      <c r="Q29" s="110">
        <f t="shared" si="10"/>
        <v>0</v>
      </c>
      <c r="R29" s="110">
        <f t="shared" si="10"/>
        <v>0</v>
      </c>
      <c r="S29" s="110">
        <f t="shared" si="10"/>
        <v>0</v>
      </c>
      <c r="T29" s="110">
        <f t="shared" si="10"/>
        <v>0</v>
      </c>
      <c r="U29" s="110">
        <f t="shared" si="10"/>
        <v>0</v>
      </c>
      <c r="V29" s="110">
        <f t="shared" si="10"/>
        <v>0</v>
      </c>
      <c r="W29" s="110">
        <f t="shared" si="10"/>
        <v>0</v>
      </c>
      <c r="X29" s="110">
        <f t="shared" si="10"/>
        <v>0</v>
      </c>
      <c r="Y29" s="110">
        <f t="shared" si="10"/>
        <v>0</v>
      </c>
      <c r="Z29" s="110">
        <f t="shared" si="10"/>
        <v>0</v>
      </c>
      <c r="AA29" s="110">
        <f t="shared" si="10"/>
        <v>0</v>
      </c>
      <c r="AB29" s="108">
        <f>+SUM(AB27:AB28)</f>
        <v>0</v>
      </c>
      <c r="AC29" s="94"/>
    </row>
    <row r="30" spans="1:29" ht="18.75" customHeight="1" x14ac:dyDescent="0.2">
      <c r="A30" s="269" t="s">
        <v>17</v>
      </c>
      <c r="B30" s="270"/>
      <c r="C30" s="270"/>
      <c r="D30" s="270"/>
      <c r="E30" s="270"/>
      <c r="F30" s="270"/>
      <c r="G30" s="270"/>
      <c r="H30" s="270"/>
      <c r="I30" s="270"/>
      <c r="J30" s="270"/>
      <c r="K30" s="270"/>
      <c r="L30" s="270"/>
      <c r="M30" s="270"/>
      <c r="N30" s="270"/>
      <c r="O30" s="270"/>
      <c r="P30" s="270"/>
      <c r="Q30" s="270"/>
      <c r="R30" s="270"/>
      <c r="S30" s="270"/>
      <c r="T30" s="270"/>
      <c r="U30" s="270"/>
      <c r="V30" s="270"/>
      <c r="W30" s="270"/>
      <c r="X30" s="270"/>
      <c r="Y30" s="270"/>
      <c r="Z30" s="270"/>
      <c r="AA30" s="270"/>
      <c r="AB30" s="270"/>
      <c r="AC30" s="94"/>
    </row>
    <row r="31" spans="1:29" x14ac:dyDescent="0.2">
      <c r="A31" s="271" t="s">
        <v>0</v>
      </c>
      <c r="B31" s="272" t="s">
        <v>4</v>
      </c>
      <c r="C31" s="274" t="s">
        <v>31</v>
      </c>
      <c r="D31" s="274"/>
      <c r="E31" s="274"/>
      <c r="F31" s="274"/>
      <c r="G31" s="274"/>
      <c r="H31" s="274"/>
      <c r="I31" s="274"/>
      <c r="J31" s="274"/>
      <c r="K31" s="274"/>
      <c r="L31" s="274"/>
      <c r="M31" s="274"/>
      <c r="N31" s="274"/>
      <c r="O31" s="274"/>
      <c r="P31" s="274"/>
      <c r="Q31" s="274"/>
      <c r="R31" s="274"/>
      <c r="S31" s="274"/>
      <c r="T31" s="274"/>
      <c r="U31" s="274"/>
      <c r="V31" s="274"/>
      <c r="W31" s="274"/>
      <c r="X31" s="274"/>
      <c r="Y31" s="274"/>
      <c r="Z31" s="274"/>
      <c r="AA31" s="274"/>
      <c r="AB31" s="274"/>
      <c r="AC31" s="94"/>
    </row>
    <row r="32" spans="1:29" ht="25.5" x14ac:dyDescent="0.2">
      <c r="A32" s="271"/>
      <c r="B32" s="273"/>
      <c r="C32" s="98" t="s">
        <v>1</v>
      </c>
      <c r="D32" s="98" t="s">
        <v>2</v>
      </c>
      <c r="E32" s="98" t="s">
        <v>3</v>
      </c>
      <c r="F32" s="99" t="s">
        <v>26</v>
      </c>
      <c r="G32" s="98">
        <v>1</v>
      </c>
      <c r="H32" s="98">
        <v>2</v>
      </c>
      <c r="I32" s="98">
        <v>3</v>
      </c>
      <c r="J32" s="98">
        <v>4</v>
      </c>
      <c r="K32" s="98">
        <v>5</v>
      </c>
      <c r="L32" s="98">
        <v>6</v>
      </c>
      <c r="M32" s="98">
        <v>7</v>
      </c>
      <c r="N32" s="98">
        <v>8</v>
      </c>
      <c r="O32" s="98">
        <v>9</v>
      </c>
      <c r="P32" s="98">
        <v>10</v>
      </c>
      <c r="Q32" s="98">
        <v>11</v>
      </c>
      <c r="R32" s="98">
        <v>12</v>
      </c>
      <c r="S32" s="98">
        <v>13</v>
      </c>
      <c r="T32" s="98">
        <v>14</v>
      </c>
      <c r="U32" s="98">
        <v>15</v>
      </c>
      <c r="V32" s="98">
        <v>16</v>
      </c>
      <c r="W32" s="98">
        <v>17</v>
      </c>
      <c r="X32" s="98">
        <v>18</v>
      </c>
      <c r="Y32" s="98">
        <v>19</v>
      </c>
      <c r="Z32" s="98">
        <v>20</v>
      </c>
      <c r="AA32" s="98">
        <v>21</v>
      </c>
      <c r="AB32" s="99" t="s">
        <v>27</v>
      </c>
      <c r="AC32" s="94"/>
    </row>
    <row r="33" spans="1:29" ht="24" customHeight="1" x14ac:dyDescent="0.2">
      <c r="A33" s="275" t="s">
        <v>62</v>
      </c>
      <c r="B33" s="100" t="str">
        <f>+'UCAPS 2'!A88</f>
        <v>1Φ3” zona verde</v>
      </c>
      <c r="C33" s="100"/>
      <c r="D33" s="101">
        <f>+'UCAPS 2'!F90</f>
        <v>0</v>
      </c>
      <c r="E33" s="101">
        <f>+D33*C33</f>
        <v>0</v>
      </c>
      <c r="F33" s="102">
        <f>+'UCAPS 2'!B88</f>
        <v>35</v>
      </c>
      <c r="G33" s="103">
        <f>+E33*(($B$5/(1-(1+$B$5)^(-F33))))</f>
        <v>0</v>
      </c>
      <c r="H33" s="103">
        <f t="shared" ref="H33:W36" si="11">+G33</f>
        <v>0</v>
      </c>
      <c r="I33" s="103">
        <f t="shared" si="11"/>
        <v>0</v>
      </c>
      <c r="J33" s="103">
        <f t="shared" si="11"/>
        <v>0</v>
      </c>
      <c r="K33" s="103">
        <f t="shared" si="11"/>
        <v>0</v>
      </c>
      <c r="L33" s="103">
        <f t="shared" si="11"/>
        <v>0</v>
      </c>
      <c r="M33" s="103">
        <f t="shared" si="11"/>
        <v>0</v>
      </c>
      <c r="N33" s="103">
        <f t="shared" si="11"/>
        <v>0</v>
      </c>
      <c r="O33" s="103">
        <f t="shared" si="11"/>
        <v>0</v>
      </c>
      <c r="P33" s="103">
        <f t="shared" si="11"/>
        <v>0</v>
      </c>
      <c r="Q33" s="103">
        <f t="shared" si="11"/>
        <v>0</v>
      </c>
      <c r="R33" s="103">
        <f t="shared" si="11"/>
        <v>0</v>
      </c>
      <c r="S33" s="103">
        <f t="shared" si="11"/>
        <v>0</v>
      </c>
      <c r="T33" s="103">
        <f t="shared" si="11"/>
        <v>0</v>
      </c>
      <c r="U33" s="103">
        <f t="shared" si="11"/>
        <v>0</v>
      </c>
      <c r="V33" s="103">
        <f t="shared" si="11"/>
        <v>0</v>
      </c>
      <c r="W33" s="103">
        <f t="shared" si="11"/>
        <v>0</v>
      </c>
      <c r="X33" s="103">
        <f t="shared" ref="X33:AA36" si="12">+W33</f>
        <v>0</v>
      </c>
      <c r="Y33" s="103">
        <f t="shared" si="12"/>
        <v>0</v>
      </c>
      <c r="Z33" s="103">
        <f t="shared" si="12"/>
        <v>0</v>
      </c>
      <c r="AA33" s="103">
        <f t="shared" si="12"/>
        <v>0</v>
      </c>
      <c r="AB33" s="103">
        <f>SUM(G33:AA33)</f>
        <v>0</v>
      </c>
      <c r="AC33" s="94"/>
    </row>
    <row r="34" spans="1:29" ht="24" customHeight="1" x14ac:dyDescent="0.2">
      <c r="A34" s="276"/>
      <c r="B34" s="104" t="str">
        <f>+'UCAPS 2'!A94</f>
        <v>1Φ3” zona dura</v>
      </c>
      <c r="C34" s="104"/>
      <c r="D34" s="105">
        <f>+'UCAPS 2'!F96</f>
        <v>0</v>
      </c>
      <c r="E34" s="105">
        <f>+D34*C34</f>
        <v>0</v>
      </c>
      <c r="F34" s="106">
        <f>+'UCAPS 2'!B94</f>
        <v>35</v>
      </c>
      <c r="G34" s="107">
        <f>+E34*(($B$5/(1-(1+$B$5)^(-F34))))</f>
        <v>0</v>
      </c>
      <c r="H34" s="107">
        <f t="shared" si="11"/>
        <v>0</v>
      </c>
      <c r="I34" s="107">
        <f t="shared" si="11"/>
        <v>0</v>
      </c>
      <c r="J34" s="107">
        <f t="shared" si="11"/>
        <v>0</v>
      </c>
      <c r="K34" s="107">
        <f t="shared" si="11"/>
        <v>0</v>
      </c>
      <c r="L34" s="107">
        <f t="shared" si="11"/>
        <v>0</v>
      </c>
      <c r="M34" s="107">
        <f t="shared" si="11"/>
        <v>0</v>
      </c>
      <c r="N34" s="107">
        <f t="shared" si="11"/>
        <v>0</v>
      </c>
      <c r="O34" s="107">
        <f t="shared" si="11"/>
        <v>0</v>
      </c>
      <c r="P34" s="107">
        <f t="shared" si="11"/>
        <v>0</v>
      </c>
      <c r="Q34" s="107">
        <f t="shared" si="11"/>
        <v>0</v>
      </c>
      <c r="R34" s="107">
        <f t="shared" si="11"/>
        <v>0</v>
      </c>
      <c r="S34" s="107">
        <f t="shared" si="11"/>
        <v>0</v>
      </c>
      <c r="T34" s="107">
        <f t="shared" si="11"/>
        <v>0</v>
      </c>
      <c r="U34" s="107">
        <f t="shared" si="11"/>
        <v>0</v>
      </c>
      <c r="V34" s="107">
        <f t="shared" si="11"/>
        <v>0</v>
      </c>
      <c r="W34" s="107">
        <f t="shared" si="11"/>
        <v>0</v>
      </c>
      <c r="X34" s="107">
        <f t="shared" si="12"/>
        <v>0</v>
      </c>
      <c r="Y34" s="107">
        <f t="shared" si="12"/>
        <v>0</v>
      </c>
      <c r="Z34" s="107">
        <f t="shared" si="12"/>
        <v>0</v>
      </c>
      <c r="AA34" s="107">
        <f t="shared" si="12"/>
        <v>0</v>
      </c>
      <c r="AB34" s="107">
        <f>SUM(G34:AA34)</f>
        <v>0</v>
      </c>
      <c r="AC34" s="94"/>
    </row>
    <row r="35" spans="1:29" ht="24" customHeight="1" x14ac:dyDescent="0.2">
      <c r="A35" s="276"/>
      <c r="B35" s="100" t="str">
        <f>+'UCAPS 2'!A100</f>
        <v>2Φ3” cruce de calzada</v>
      </c>
      <c r="C35" s="100"/>
      <c r="D35" s="101">
        <f>+'UCAPS 2'!F102</f>
        <v>0</v>
      </c>
      <c r="E35" s="101">
        <f>+D35*C35</f>
        <v>0</v>
      </c>
      <c r="F35" s="102">
        <f>+'UCAPS 2'!B100</f>
        <v>35</v>
      </c>
      <c r="G35" s="103">
        <f>+E35*(($B$5/(1-(1+$B$5)^(-F35))))</f>
        <v>0</v>
      </c>
      <c r="H35" s="103">
        <f t="shared" si="11"/>
        <v>0</v>
      </c>
      <c r="I35" s="103">
        <f t="shared" si="11"/>
        <v>0</v>
      </c>
      <c r="J35" s="103">
        <f t="shared" si="11"/>
        <v>0</v>
      </c>
      <c r="K35" s="103">
        <f t="shared" si="11"/>
        <v>0</v>
      </c>
      <c r="L35" s="103">
        <f t="shared" si="11"/>
        <v>0</v>
      </c>
      <c r="M35" s="103">
        <f t="shared" si="11"/>
        <v>0</v>
      </c>
      <c r="N35" s="103">
        <f t="shared" si="11"/>
        <v>0</v>
      </c>
      <c r="O35" s="103">
        <f t="shared" si="11"/>
        <v>0</v>
      </c>
      <c r="P35" s="103">
        <f t="shared" si="11"/>
        <v>0</v>
      </c>
      <c r="Q35" s="103">
        <f t="shared" si="11"/>
        <v>0</v>
      </c>
      <c r="R35" s="103">
        <f t="shared" si="11"/>
        <v>0</v>
      </c>
      <c r="S35" s="103">
        <f t="shared" si="11"/>
        <v>0</v>
      </c>
      <c r="T35" s="103">
        <f t="shared" si="11"/>
        <v>0</v>
      </c>
      <c r="U35" s="103">
        <f t="shared" si="11"/>
        <v>0</v>
      </c>
      <c r="V35" s="103">
        <f t="shared" si="11"/>
        <v>0</v>
      </c>
      <c r="W35" s="103">
        <f t="shared" si="11"/>
        <v>0</v>
      </c>
      <c r="X35" s="103">
        <f t="shared" si="12"/>
        <v>0</v>
      </c>
      <c r="Y35" s="103">
        <f t="shared" si="12"/>
        <v>0</v>
      </c>
      <c r="Z35" s="103">
        <f t="shared" si="12"/>
        <v>0</v>
      </c>
      <c r="AA35" s="103">
        <f t="shared" si="12"/>
        <v>0</v>
      </c>
      <c r="AB35" s="103">
        <f>SUM(G35:AA35)</f>
        <v>0</v>
      </c>
      <c r="AC35" s="94"/>
    </row>
    <row r="36" spans="1:29" ht="24" customHeight="1" x14ac:dyDescent="0.2">
      <c r="A36" s="276"/>
      <c r="B36" s="104" t="str">
        <f>+'UCAPS 2'!A106</f>
        <v>Cajas de inspección</v>
      </c>
      <c r="C36" s="104"/>
      <c r="D36" s="105">
        <f>+'UCAPS 2'!F108</f>
        <v>0</v>
      </c>
      <c r="E36" s="105">
        <f>+D36*C36</f>
        <v>0</v>
      </c>
      <c r="F36" s="106">
        <f>+'UCAPS 2'!B106</f>
        <v>35</v>
      </c>
      <c r="G36" s="107">
        <f>+E36*(($B$5/(1-(1+$B$5)^(-F36))))</f>
        <v>0</v>
      </c>
      <c r="H36" s="107">
        <f t="shared" si="11"/>
        <v>0</v>
      </c>
      <c r="I36" s="107">
        <f t="shared" si="11"/>
        <v>0</v>
      </c>
      <c r="J36" s="107">
        <f t="shared" si="11"/>
        <v>0</v>
      </c>
      <c r="K36" s="107">
        <f t="shared" si="11"/>
        <v>0</v>
      </c>
      <c r="L36" s="107">
        <f t="shared" si="11"/>
        <v>0</v>
      </c>
      <c r="M36" s="107">
        <f t="shared" si="11"/>
        <v>0</v>
      </c>
      <c r="N36" s="107">
        <f t="shared" si="11"/>
        <v>0</v>
      </c>
      <c r="O36" s="107">
        <f t="shared" si="11"/>
        <v>0</v>
      </c>
      <c r="P36" s="107">
        <f t="shared" si="11"/>
        <v>0</v>
      </c>
      <c r="Q36" s="107">
        <f t="shared" si="11"/>
        <v>0</v>
      </c>
      <c r="R36" s="107">
        <f t="shared" si="11"/>
        <v>0</v>
      </c>
      <c r="S36" s="107">
        <f t="shared" si="11"/>
        <v>0</v>
      </c>
      <c r="T36" s="107">
        <f t="shared" si="11"/>
        <v>0</v>
      </c>
      <c r="U36" s="107">
        <f t="shared" si="11"/>
        <v>0</v>
      </c>
      <c r="V36" s="107">
        <f t="shared" si="11"/>
        <v>0</v>
      </c>
      <c r="W36" s="107">
        <f t="shared" si="11"/>
        <v>0</v>
      </c>
      <c r="X36" s="107">
        <f t="shared" si="12"/>
        <v>0</v>
      </c>
      <c r="Y36" s="107">
        <f t="shared" si="12"/>
        <v>0</v>
      </c>
      <c r="Z36" s="107">
        <f t="shared" si="12"/>
        <v>0</v>
      </c>
      <c r="AA36" s="107">
        <f t="shared" si="12"/>
        <v>0</v>
      </c>
      <c r="AB36" s="107">
        <f>SUM(G36:AA36)</f>
        <v>0</v>
      </c>
      <c r="AC36" s="94"/>
    </row>
    <row r="37" spans="1:29" ht="20.25" customHeight="1" thickBot="1" x14ac:dyDescent="0.25">
      <c r="A37" s="266" t="s">
        <v>67</v>
      </c>
      <c r="B37" s="254"/>
      <c r="C37" s="277" t="s">
        <v>6</v>
      </c>
      <c r="D37" s="278"/>
      <c r="E37" s="108">
        <f>+SUM(E33:E36)</f>
        <v>0</v>
      </c>
      <c r="F37" s="109"/>
      <c r="G37" s="110">
        <f>+SUM(G33:G36)</f>
        <v>0</v>
      </c>
      <c r="H37" s="110">
        <f>+SUM(H33:H36)</f>
        <v>0</v>
      </c>
      <c r="I37" s="110">
        <f t="shared" ref="I37:Z37" si="13">+SUM(I33:I36)</f>
        <v>0</v>
      </c>
      <c r="J37" s="110">
        <f t="shared" si="13"/>
        <v>0</v>
      </c>
      <c r="K37" s="110">
        <f t="shared" si="13"/>
        <v>0</v>
      </c>
      <c r="L37" s="110">
        <f t="shared" si="13"/>
        <v>0</v>
      </c>
      <c r="M37" s="110">
        <f t="shared" si="13"/>
        <v>0</v>
      </c>
      <c r="N37" s="110">
        <f t="shared" si="13"/>
        <v>0</v>
      </c>
      <c r="O37" s="110">
        <f t="shared" si="13"/>
        <v>0</v>
      </c>
      <c r="P37" s="110">
        <f t="shared" si="13"/>
        <v>0</v>
      </c>
      <c r="Q37" s="110">
        <f t="shared" si="13"/>
        <v>0</v>
      </c>
      <c r="R37" s="110">
        <f t="shared" si="13"/>
        <v>0</v>
      </c>
      <c r="S37" s="110">
        <f t="shared" si="13"/>
        <v>0</v>
      </c>
      <c r="T37" s="110">
        <f t="shared" si="13"/>
        <v>0</v>
      </c>
      <c r="U37" s="110">
        <f t="shared" si="13"/>
        <v>0</v>
      </c>
      <c r="V37" s="110">
        <f t="shared" si="13"/>
        <v>0</v>
      </c>
      <c r="W37" s="110">
        <f t="shared" si="13"/>
        <v>0</v>
      </c>
      <c r="X37" s="110">
        <f t="shared" si="13"/>
        <v>0</v>
      </c>
      <c r="Y37" s="110">
        <f t="shared" si="13"/>
        <v>0</v>
      </c>
      <c r="Z37" s="110">
        <f t="shared" si="13"/>
        <v>0</v>
      </c>
      <c r="AA37" s="110">
        <f>+SUM(AA33:AA36)</f>
        <v>0</v>
      </c>
      <c r="AB37" s="108">
        <f>+SUM(AB33:AB36)</f>
        <v>0</v>
      </c>
      <c r="AC37" s="94"/>
    </row>
    <row r="38" spans="1:29" ht="18.75" customHeight="1" x14ac:dyDescent="0.2">
      <c r="A38" s="269" t="s">
        <v>17</v>
      </c>
      <c r="B38" s="270"/>
      <c r="C38" s="270"/>
      <c r="D38" s="270"/>
      <c r="E38" s="270"/>
      <c r="F38" s="270"/>
      <c r="G38" s="270"/>
      <c r="H38" s="270"/>
      <c r="I38" s="270"/>
      <c r="J38" s="270"/>
      <c r="K38" s="270"/>
      <c r="L38" s="270"/>
      <c r="M38" s="270"/>
      <c r="N38" s="270"/>
      <c r="O38" s="270"/>
      <c r="P38" s="270"/>
      <c r="Q38" s="270"/>
      <c r="R38" s="270"/>
      <c r="S38" s="270"/>
      <c r="T38" s="270"/>
      <c r="U38" s="270"/>
      <c r="V38" s="270"/>
      <c r="W38" s="270"/>
      <c r="X38" s="270"/>
      <c r="Y38" s="270"/>
      <c r="Z38" s="270"/>
      <c r="AA38" s="270"/>
      <c r="AB38" s="270"/>
      <c r="AC38" s="94"/>
    </row>
    <row r="39" spans="1:29" x14ac:dyDescent="0.2">
      <c r="A39" s="271" t="s">
        <v>0</v>
      </c>
      <c r="B39" s="272" t="s">
        <v>4</v>
      </c>
      <c r="C39" s="274" t="s">
        <v>31</v>
      </c>
      <c r="D39" s="274"/>
      <c r="E39" s="274"/>
      <c r="F39" s="274"/>
      <c r="G39" s="274"/>
      <c r="H39" s="274"/>
      <c r="I39" s="274"/>
      <c r="J39" s="274"/>
      <c r="K39" s="274"/>
      <c r="L39" s="274"/>
      <c r="M39" s="274"/>
      <c r="N39" s="274"/>
      <c r="O39" s="274"/>
      <c r="P39" s="274"/>
      <c r="Q39" s="274"/>
      <c r="R39" s="274"/>
      <c r="S39" s="274"/>
      <c r="T39" s="274"/>
      <c r="U39" s="274"/>
      <c r="V39" s="274"/>
      <c r="W39" s="274"/>
      <c r="X39" s="274"/>
      <c r="Y39" s="274"/>
      <c r="Z39" s="274"/>
      <c r="AA39" s="274"/>
      <c r="AB39" s="274"/>
      <c r="AC39" s="94"/>
    </row>
    <row r="40" spans="1:29" ht="25.5" x14ac:dyDescent="0.2">
      <c r="A40" s="271"/>
      <c r="B40" s="273"/>
      <c r="C40" s="98" t="s">
        <v>1</v>
      </c>
      <c r="D40" s="98" t="s">
        <v>2</v>
      </c>
      <c r="E40" s="98" t="s">
        <v>3</v>
      </c>
      <c r="F40" s="99" t="s">
        <v>26</v>
      </c>
      <c r="G40" s="98">
        <v>1</v>
      </c>
      <c r="H40" s="98">
        <v>2</v>
      </c>
      <c r="I40" s="98">
        <v>3</v>
      </c>
      <c r="J40" s="98">
        <v>4</v>
      </c>
      <c r="K40" s="98">
        <v>5</v>
      </c>
      <c r="L40" s="98">
        <v>6</v>
      </c>
      <c r="M40" s="98">
        <v>7</v>
      </c>
      <c r="N40" s="98">
        <v>8</v>
      </c>
      <c r="O40" s="98">
        <v>9</v>
      </c>
      <c r="P40" s="98">
        <v>10</v>
      </c>
      <c r="Q40" s="98">
        <v>11</v>
      </c>
      <c r="R40" s="98">
        <v>12</v>
      </c>
      <c r="S40" s="98">
        <v>13</v>
      </c>
      <c r="T40" s="98">
        <v>14</v>
      </c>
      <c r="U40" s="98">
        <v>15</v>
      </c>
      <c r="V40" s="98">
        <v>16</v>
      </c>
      <c r="W40" s="98">
        <v>17</v>
      </c>
      <c r="X40" s="98">
        <v>18</v>
      </c>
      <c r="Y40" s="98">
        <v>19</v>
      </c>
      <c r="Z40" s="98">
        <v>20</v>
      </c>
      <c r="AA40" s="98">
        <v>21</v>
      </c>
      <c r="AB40" s="99" t="s">
        <v>27</v>
      </c>
      <c r="AC40" s="94"/>
    </row>
    <row r="41" spans="1:29" ht="15.75" customHeight="1" x14ac:dyDescent="0.2">
      <c r="A41" s="275" t="s">
        <v>148</v>
      </c>
      <c r="B41" s="100" t="str">
        <f>+'UCAPS 2'!A112</f>
        <v>Apantallamiento 1</v>
      </c>
      <c r="C41" s="100"/>
      <c r="D41" s="101">
        <f>+'UCAPS 2'!F118</f>
        <v>0</v>
      </c>
      <c r="E41" s="101">
        <f>+D41*C41</f>
        <v>0</v>
      </c>
      <c r="F41" s="102">
        <f>+'UCAPS 2'!B112</f>
        <v>1E-3</v>
      </c>
      <c r="G41" s="103">
        <f t="shared" ref="G41:G44" si="14">+E41*(($B$5/(1-(1+$B$5)^(-F41))))</f>
        <v>0</v>
      </c>
      <c r="H41" s="103">
        <f t="shared" ref="H41:W44" si="15">+G41</f>
        <v>0</v>
      </c>
      <c r="I41" s="103">
        <f t="shared" si="15"/>
        <v>0</v>
      </c>
      <c r="J41" s="103">
        <f t="shared" si="15"/>
        <v>0</v>
      </c>
      <c r="K41" s="103">
        <f t="shared" si="15"/>
        <v>0</v>
      </c>
      <c r="L41" s="103">
        <f t="shared" si="15"/>
        <v>0</v>
      </c>
      <c r="M41" s="103">
        <f t="shared" si="15"/>
        <v>0</v>
      </c>
      <c r="N41" s="103">
        <f t="shared" si="15"/>
        <v>0</v>
      </c>
      <c r="O41" s="103">
        <f t="shared" si="15"/>
        <v>0</v>
      </c>
      <c r="P41" s="103">
        <f t="shared" si="15"/>
        <v>0</v>
      </c>
      <c r="Q41" s="103">
        <f t="shared" si="15"/>
        <v>0</v>
      </c>
      <c r="R41" s="103">
        <f t="shared" si="15"/>
        <v>0</v>
      </c>
      <c r="S41" s="103">
        <f t="shared" si="15"/>
        <v>0</v>
      </c>
      <c r="T41" s="103">
        <f t="shared" si="15"/>
        <v>0</v>
      </c>
      <c r="U41" s="103">
        <f t="shared" si="15"/>
        <v>0</v>
      </c>
      <c r="V41" s="103">
        <f t="shared" si="15"/>
        <v>0</v>
      </c>
      <c r="W41" s="103">
        <f t="shared" si="15"/>
        <v>0</v>
      </c>
      <c r="X41" s="103">
        <f t="shared" ref="X41:AA44" si="16">+W41</f>
        <v>0</v>
      </c>
      <c r="Y41" s="103">
        <f t="shared" si="16"/>
        <v>0</v>
      </c>
      <c r="Z41" s="103">
        <f t="shared" si="16"/>
        <v>0</v>
      </c>
      <c r="AA41" s="103">
        <f t="shared" si="16"/>
        <v>0</v>
      </c>
      <c r="AB41" s="103">
        <f t="shared" ref="AB41:AB44" si="17">SUM(G41:AA41)</f>
        <v>0</v>
      </c>
      <c r="AC41" s="94"/>
    </row>
    <row r="42" spans="1:29" ht="15.75" customHeight="1" x14ac:dyDescent="0.2">
      <c r="A42" s="276"/>
      <c r="B42" s="100" t="str">
        <f>+'UCAPS 2'!A122</f>
        <v>Protecciones Apantallamiento 1</v>
      </c>
      <c r="C42" s="100"/>
      <c r="D42" s="101">
        <f>+'UCAPS 2'!F124</f>
        <v>0</v>
      </c>
      <c r="E42" s="101">
        <f>+D42*C42</f>
        <v>0</v>
      </c>
      <c r="F42" s="102">
        <f>+'UCAPS 2'!B122</f>
        <v>1E-3</v>
      </c>
      <c r="G42" s="103">
        <f t="shared" si="14"/>
        <v>0</v>
      </c>
      <c r="H42" s="103">
        <f t="shared" si="15"/>
        <v>0</v>
      </c>
      <c r="I42" s="103">
        <f t="shared" si="15"/>
        <v>0</v>
      </c>
      <c r="J42" s="103">
        <f t="shared" si="15"/>
        <v>0</v>
      </c>
      <c r="K42" s="103">
        <f t="shared" si="15"/>
        <v>0</v>
      </c>
      <c r="L42" s="103">
        <f t="shared" si="15"/>
        <v>0</v>
      </c>
      <c r="M42" s="103">
        <f t="shared" si="15"/>
        <v>0</v>
      </c>
      <c r="N42" s="103">
        <f t="shared" si="15"/>
        <v>0</v>
      </c>
      <c r="O42" s="103">
        <f t="shared" si="15"/>
        <v>0</v>
      </c>
      <c r="P42" s="103">
        <f t="shared" si="15"/>
        <v>0</v>
      </c>
      <c r="Q42" s="103">
        <f t="shared" si="15"/>
        <v>0</v>
      </c>
      <c r="R42" s="103">
        <f t="shared" si="15"/>
        <v>0</v>
      </c>
      <c r="S42" s="103">
        <f t="shared" si="15"/>
        <v>0</v>
      </c>
      <c r="T42" s="103">
        <f t="shared" si="15"/>
        <v>0</v>
      </c>
      <c r="U42" s="103">
        <f t="shared" si="15"/>
        <v>0</v>
      </c>
      <c r="V42" s="103">
        <f t="shared" si="15"/>
        <v>0</v>
      </c>
      <c r="W42" s="103">
        <f t="shared" si="15"/>
        <v>0</v>
      </c>
      <c r="X42" s="103">
        <f t="shared" si="16"/>
        <v>0</v>
      </c>
      <c r="Y42" s="103">
        <f t="shared" si="16"/>
        <v>0</v>
      </c>
      <c r="Z42" s="103">
        <f t="shared" si="16"/>
        <v>0</v>
      </c>
      <c r="AA42" s="103">
        <f t="shared" si="16"/>
        <v>0</v>
      </c>
      <c r="AB42" s="103">
        <f t="shared" si="17"/>
        <v>0</v>
      </c>
      <c r="AC42" s="94"/>
    </row>
    <row r="43" spans="1:29" ht="15.75" customHeight="1" x14ac:dyDescent="0.2">
      <c r="A43" s="276"/>
      <c r="B43" s="104" t="str">
        <f>+'UCAPS 2'!A128</f>
        <v>Apantallamiento 2</v>
      </c>
      <c r="C43" s="104"/>
      <c r="D43" s="105">
        <f>+'UCAPS 2'!F134</f>
        <v>0</v>
      </c>
      <c r="E43" s="105">
        <f t="shared" ref="E43:E44" si="18">+D43*C43</f>
        <v>0</v>
      </c>
      <c r="F43" s="106">
        <f>+'UCAPS 2'!B128</f>
        <v>1E-3</v>
      </c>
      <c r="G43" s="107">
        <f>+E43*(($B$5/(1-(1+$B$5)^(-F43))))</f>
        <v>0</v>
      </c>
      <c r="H43" s="107">
        <f>+G43</f>
        <v>0</v>
      </c>
      <c r="I43" s="107">
        <f>+H43</f>
        <v>0</v>
      </c>
      <c r="J43" s="107">
        <f t="shared" si="15"/>
        <v>0</v>
      </c>
      <c r="K43" s="107">
        <f t="shared" si="15"/>
        <v>0</v>
      </c>
      <c r="L43" s="107">
        <f t="shared" si="15"/>
        <v>0</v>
      </c>
      <c r="M43" s="107">
        <f t="shared" si="15"/>
        <v>0</v>
      </c>
      <c r="N43" s="107">
        <f t="shared" si="15"/>
        <v>0</v>
      </c>
      <c r="O43" s="107">
        <f t="shared" si="15"/>
        <v>0</v>
      </c>
      <c r="P43" s="107">
        <f t="shared" si="15"/>
        <v>0</v>
      </c>
      <c r="Q43" s="107">
        <f t="shared" si="15"/>
        <v>0</v>
      </c>
      <c r="R43" s="107">
        <f t="shared" si="15"/>
        <v>0</v>
      </c>
      <c r="S43" s="107">
        <f t="shared" si="15"/>
        <v>0</v>
      </c>
      <c r="T43" s="107">
        <f t="shared" si="15"/>
        <v>0</v>
      </c>
      <c r="U43" s="107">
        <f t="shared" si="15"/>
        <v>0</v>
      </c>
      <c r="V43" s="107">
        <f t="shared" si="15"/>
        <v>0</v>
      </c>
      <c r="W43" s="107">
        <f t="shared" si="15"/>
        <v>0</v>
      </c>
      <c r="X43" s="107">
        <f t="shared" si="16"/>
        <v>0</v>
      </c>
      <c r="Y43" s="107">
        <f t="shared" si="16"/>
        <v>0</v>
      </c>
      <c r="Z43" s="107">
        <f t="shared" si="16"/>
        <v>0</v>
      </c>
      <c r="AA43" s="107">
        <f t="shared" si="16"/>
        <v>0</v>
      </c>
      <c r="AB43" s="107">
        <f t="shared" si="17"/>
        <v>0</v>
      </c>
      <c r="AC43" s="94"/>
    </row>
    <row r="44" spans="1:29" ht="15.75" customHeight="1" x14ac:dyDescent="0.2">
      <c r="A44" s="276"/>
      <c r="B44" s="104" t="str">
        <f>+'UCAPS 2'!A138</f>
        <v>Protecciones Apantallamiento 2</v>
      </c>
      <c r="C44" s="104"/>
      <c r="D44" s="105">
        <f>+'UCAPS 2'!F140</f>
        <v>0</v>
      </c>
      <c r="E44" s="105">
        <f t="shared" si="18"/>
        <v>0</v>
      </c>
      <c r="F44" s="106">
        <f>+'UCAPS 2'!B138</f>
        <v>1E-3</v>
      </c>
      <c r="G44" s="107">
        <f t="shared" si="14"/>
        <v>0</v>
      </c>
      <c r="H44" s="107">
        <f t="shared" si="15"/>
        <v>0</v>
      </c>
      <c r="I44" s="107">
        <f t="shared" si="15"/>
        <v>0</v>
      </c>
      <c r="J44" s="107">
        <f t="shared" si="15"/>
        <v>0</v>
      </c>
      <c r="K44" s="107">
        <f t="shared" si="15"/>
        <v>0</v>
      </c>
      <c r="L44" s="107">
        <f t="shared" si="15"/>
        <v>0</v>
      </c>
      <c r="M44" s="107">
        <f t="shared" si="15"/>
        <v>0</v>
      </c>
      <c r="N44" s="107">
        <f t="shared" si="15"/>
        <v>0</v>
      </c>
      <c r="O44" s="107">
        <f t="shared" si="15"/>
        <v>0</v>
      </c>
      <c r="P44" s="107">
        <f t="shared" si="15"/>
        <v>0</v>
      </c>
      <c r="Q44" s="107">
        <f t="shared" si="15"/>
        <v>0</v>
      </c>
      <c r="R44" s="107">
        <f t="shared" si="15"/>
        <v>0</v>
      </c>
      <c r="S44" s="107">
        <f t="shared" si="15"/>
        <v>0</v>
      </c>
      <c r="T44" s="107">
        <f t="shared" si="15"/>
        <v>0</v>
      </c>
      <c r="U44" s="107">
        <f t="shared" si="15"/>
        <v>0</v>
      </c>
      <c r="V44" s="107">
        <f t="shared" si="15"/>
        <v>0</v>
      </c>
      <c r="W44" s="107">
        <f t="shared" si="15"/>
        <v>0</v>
      </c>
      <c r="X44" s="107">
        <f t="shared" si="16"/>
        <v>0</v>
      </c>
      <c r="Y44" s="107">
        <f t="shared" si="16"/>
        <v>0</v>
      </c>
      <c r="Z44" s="107">
        <f t="shared" si="16"/>
        <v>0</v>
      </c>
      <c r="AA44" s="107">
        <f t="shared" si="16"/>
        <v>0</v>
      </c>
      <c r="AB44" s="107">
        <f t="shared" si="17"/>
        <v>0</v>
      </c>
      <c r="AC44" s="94"/>
    </row>
    <row r="45" spans="1:29" ht="20.25" customHeight="1" thickBot="1" x14ac:dyDescent="0.25">
      <c r="A45" s="266" t="s">
        <v>190</v>
      </c>
      <c r="B45" s="254"/>
      <c r="C45" s="277" t="s">
        <v>6</v>
      </c>
      <c r="D45" s="278"/>
      <c r="E45" s="108">
        <f>+SUM(E41:E44)</f>
        <v>0</v>
      </c>
      <c r="F45" s="109"/>
      <c r="G45" s="110">
        <f t="shared" ref="G45:AB45" si="19">+SUM(G41:G44)</f>
        <v>0</v>
      </c>
      <c r="H45" s="110">
        <f t="shared" si="19"/>
        <v>0</v>
      </c>
      <c r="I45" s="110">
        <f t="shared" si="19"/>
        <v>0</v>
      </c>
      <c r="J45" s="110">
        <f t="shared" si="19"/>
        <v>0</v>
      </c>
      <c r="K45" s="110">
        <f t="shared" si="19"/>
        <v>0</v>
      </c>
      <c r="L45" s="110">
        <f t="shared" si="19"/>
        <v>0</v>
      </c>
      <c r="M45" s="110">
        <f t="shared" si="19"/>
        <v>0</v>
      </c>
      <c r="N45" s="110">
        <f t="shared" si="19"/>
        <v>0</v>
      </c>
      <c r="O45" s="110">
        <f t="shared" si="19"/>
        <v>0</v>
      </c>
      <c r="P45" s="110">
        <f t="shared" si="19"/>
        <v>0</v>
      </c>
      <c r="Q45" s="110">
        <f t="shared" si="19"/>
        <v>0</v>
      </c>
      <c r="R45" s="110">
        <f t="shared" si="19"/>
        <v>0</v>
      </c>
      <c r="S45" s="110">
        <f t="shared" si="19"/>
        <v>0</v>
      </c>
      <c r="T45" s="110">
        <f t="shared" si="19"/>
        <v>0</v>
      </c>
      <c r="U45" s="110">
        <f t="shared" si="19"/>
        <v>0</v>
      </c>
      <c r="V45" s="110">
        <f t="shared" si="19"/>
        <v>0</v>
      </c>
      <c r="W45" s="110">
        <f t="shared" si="19"/>
        <v>0</v>
      </c>
      <c r="X45" s="110">
        <f t="shared" si="19"/>
        <v>0</v>
      </c>
      <c r="Y45" s="110">
        <f t="shared" si="19"/>
        <v>0</v>
      </c>
      <c r="Z45" s="110">
        <f t="shared" si="19"/>
        <v>0</v>
      </c>
      <c r="AA45" s="110">
        <f t="shared" si="19"/>
        <v>0</v>
      </c>
      <c r="AB45" s="108">
        <f t="shared" si="19"/>
        <v>0</v>
      </c>
      <c r="AC45" s="94"/>
    </row>
    <row r="46" spans="1:29" ht="18.75" customHeight="1" x14ac:dyDescent="0.2">
      <c r="A46" s="269" t="s">
        <v>17</v>
      </c>
      <c r="B46" s="270"/>
      <c r="C46" s="270"/>
      <c r="D46" s="270"/>
      <c r="E46" s="270"/>
      <c r="F46" s="270"/>
      <c r="G46" s="270"/>
      <c r="H46" s="270"/>
      <c r="I46" s="270"/>
      <c r="J46" s="270"/>
      <c r="K46" s="270"/>
      <c r="L46" s="270"/>
      <c r="M46" s="270"/>
      <c r="N46" s="270"/>
      <c r="O46" s="270"/>
      <c r="P46" s="270"/>
      <c r="Q46" s="270"/>
      <c r="R46" s="270"/>
      <c r="S46" s="270"/>
      <c r="T46" s="270"/>
      <c r="U46" s="270"/>
      <c r="V46" s="270"/>
      <c r="W46" s="270"/>
      <c r="X46" s="270"/>
      <c r="Y46" s="270"/>
      <c r="Z46" s="270"/>
      <c r="AA46" s="270"/>
      <c r="AB46" s="270"/>
      <c r="AC46" s="94"/>
    </row>
    <row r="47" spans="1:29" x14ac:dyDescent="0.2">
      <c r="A47" s="271" t="s">
        <v>0</v>
      </c>
      <c r="B47" s="272" t="s">
        <v>4</v>
      </c>
      <c r="C47" s="274" t="s">
        <v>31</v>
      </c>
      <c r="D47" s="274"/>
      <c r="E47" s="274"/>
      <c r="F47" s="274"/>
      <c r="G47" s="274"/>
      <c r="H47" s="274"/>
      <c r="I47" s="274"/>
      <c r="J47" s="274"/>
      <c r="K47" s="274"/>
      <c r="L47" s="274"/>
      <c r="M47" s="274"/>
      <c r="N47" s="274"/>
      <c r="O47" s="274"/>
      <c r="P47" s="274"/>
      <c r="Q47" s="274"/>
      <c r="R47" s="274"/>
      <c r="S47" s="274"/>
      <c r="T47" s="274"/>
      <c r="U47" s="274"/>
      <c r="V47" s="274"/>
      <c r="W47" s="274"/>
      <c r="X47" s="274"/>
      <c r="Y47" s="274"/>
      <c r="Z47" s="274"/>
      <c r="AA47" s="274"/>
      <c r="AB47" s="274"/>
      <c r="AC47" s="94"/>
    </row>
    <row r="48" spans="1:29" ht="25.5" x14ac:dyDescent="0.2">
      <c r="A48" s="271"/>
      <c r="B48" s="273"/>
      <c r="C48" s="98" t="s">
        <v>1</v>
      </c>
      <c r="D48" s="98" t="s">
        <v>2</v>
      </c>
      <c r="E48" s="98" t="s">
        <v>3</v>
      </c>
      <c r="F48" s="99" t="s">
        <v>26</v>
      </c>
      <c r="G48" s="98">
        <v>1</v>
      </c>
      <c r="H48" s="98">
        <v>2</v>
      </c>
      <c r="I48" s="98">
        <v>3</v>
      </c>
      <c r="J48" s="98">
        <v>4</v>
      </c>
      <c r="K48" s="98">
        <v>5</v>
      </c>
      <c r="L48" s="98">
        <v>6</v>
      </c>
      <c r="M48" s="98">
        <v>7</v>
      </c>
      <c r="N48" s="98">
        <v>8</v>
      </c>
      <c r="O48" s="98">
        <v>9</v>
      </c>
      <c r="P48" s="98">
        <v>10</v>
      </c>
      <c r="Q48" s="98">
        <v>11</v>
      </c>
      <c r="R48" s="98">
        <v>12</v>
      </c>
      <c r="S48" s="98">
        <v>13</v>
      </c>
      <c r="T48" s="98">
        <v>14</v>
      </c>
      <c r="U48" s="98">
        <v>15</v>
      </c>
      <c r="V48" s="98">
        <v>16</v>
      </c>
      <c r="W48" s="98">
        <v>17</v>
      </c>
      <c r="X48" s="98">
        <v>18</v>
      </c>
      <c r="Y48" s="98">
        <v>19</v>
      </c>
      <c r="Z48" s="98">
        <v>20</v>
      </c>
      <c r="AA48" s="98">
        <v>21</v>
      </c>
      <c r="AB48" s="99" t="s">
        <v>27</v>
      </c>
      <c r="AC48" s="94"/>
    </row>
    <row r="49" spans="1:29" ht="24" customHeight="1" x14ac:dyDescent="0.2">
      <c r="A49" s="275" t="s">
        <v>161</v>
      </c>
      <c r="B49" s="100" t="str">
        <f>+'UCAPS 2'!A144</f>
        <v>Panel Solar Potencia 1:___W</v>
      </c>
      <c r="C49" s="100"/>
      <c r="D49" s="101">
        <f>+'UCAPS 2'!F146</f>
        <v>0</v>
      </c>
      <c r="E49" s="101">
        <f>+D49*C49</f>
        <v>0</v>
      </c>
      <c r="F49" s="102">
        <f>+'UCAPS 2'!B144</f>
        <v>1E-3</v>
      </c>
      <c r="G49" s="103">
        <f>+E49*(($B$5/(1-(1+$B$5)^(-F49))))</f>
        <v>0</v>
      </c>
      <c r="H49" s="103">
        <f>+G49</f>
        <v>0</v>
      </c>
      <c r="I49" s="103">
        <f>+H49</f>
        <v>0</v>
      </c>
      <c r="J49" s="103">
        <f t="shared" ref="J49:Y50" si="20">+I49</f>
        <v>0</v>
      </c>
      <c r="K49" s="103">
        <f t="shared" si="20"/>
        <v>0</v>
      </c>
      <c r="L49" s="103">
        <f t="shared" si="20"/>
        <v>0</v>
      </c>
      <c r="M49" s="103">
        <f t="shared" si="20"/>
        <v>0</v>
      </c>
      <c r="N49" s="103">
        <f t="shared" si="20"/>
        <v>0</v>
      </c>
      <c r="O49" s="103">
        <f t="shared" si="20"/>
        <v>0</v>
      </c>
      <c r="P49" s="103">
        <f t="shared" si="20"/>
        <v>0</v>
      </c>
      <c r="Q49" s="103">
        <f t="shared" si="20"/>
        <v>0</v>
      </c>
      <c r="R49" s="103">
        <f t="shared" si="20"/>
        <v>0</v>
      </c>
      <c r="S49" s="103">
        <f t="shared" si="20"/>
        <v>0</v>
      </c>
      <c r="T49" s="103">
        <f t="shared" si="20"/>
        <v>0</v>
      </c>
      <c r="U49" s="103">
        <f t="shared" si="20"/>
        <v>0</v>
      </c>
      <c r="V49" s="103">
        <f t="shared" si="20"/>
        <v>0</v>
      </c>
      <c r="W49" s="103">
        <f t="shared" si="20"/>
        <v>0</v>
      </c>
      <c r="X49" s="103">
        <f t="shared" si="20"/>
        <v>0</v>
      </c>
      <c r="Y49" s="103">
        <f t="shared" si="20"/>
        <v>0</v>
      </c>
      <c r="Z49" s="103">
        <f t="shared" ref="Z49:AA50" si="21">+Y49</f>
        <v>0</v>
      </c>
      <c r="AA49" s="103">
        <f t="shared" si="21"/>
        <v>0</v>
      </c>
      <c r="AB49" s="103">
        <f>SUM(G49:AA49)</f>
        <v>0</v>
      </c>
      <c r="AC49" s="94"/>
    </row>
    <row r="50" spans="1:29" ht="24" customHeight="1" x14ac:dyDescent="0.2">
      <c r="A50" s="276"/>
      <c r="B50" s="358" t="str">
        <f>+'UCAPS 2'!A150</f>
        <v>Panel Solar Potencia 2:___W</v>
      </c>
      <c r="C50" s="104"/>
      <c r="D50" s="105">
        <f>+'UCAPS 2'!F152</f>
        <v>0</v>
      </c>
      <c r="E50" s="105">
        <f>+D50*C50</f>
        <v>0</v>
      </c>
      <c r="F50" s="106">
        <f>+'UCAPS 2'!B150</f>
        <v>1E-3</v>
      </c>
      <c r="G50" s="107">
        <f>+E50*(($B$5/(1-(1+$B$5)^(-F50))))</f>
        <v>0</v>
      </c>
      <c r="H50" s="107">
        <f>+G50</f>
        <v>0</v>
      </c>
      <c r="I50" s="107">
        <f>+H50</f>
        <v>0</v>
      </c>
      <c r="J50" s="107">
        <f t="shared" si="20"/>
        <v>0</v>
      </c>
      <c r="K50" s="107">
        <f t="shared" si="20"/>
        <v>0</v>
      </c>
      <c r="L50" s="107">
        <f t="shared" si="20"/>
        <v>0</v>
      </c>
      <c r="M50" s="107">
        <f t="shared" si="20"/>
        <v>0</v>
      </c>
      <c r="N50" s="107">
        <f t="shared" si="20"/>
        <v>0</v>
      </c>
      <c r="O50" s="107">
        <f t="shared" si="20"/>
        <v>0</v>
      </c>
      <c r="P50" s="107">
        <f t="shared" si="20"/>
        <v>0</v>
      </c>
      <c r="Q50" s="107">
        <f t="shared" si="20"/>
        <v>0</v>
      </c>
      <c r="R50" s="107">
        <f t="shared" si="20"/>
        <v>0</v>
      </c>
      <c r="S50" s="107">
        <f t="shared" si="20"/>
        <v>0</v>
      </c>
      <c r="T50" s="107">
        <f t="shared" si="20"/>
        <v>0</v>
      </c>
      <c r="U50" s="107">
        <f t="shared" si="20"/>
        <v>0</v>
      </c>
      <c r="V50" s="107">
        <f t="shared" si="20"/>
        <v>0</v>
      </c>
      <c r="W50" s="107">
        <f t="shared" si="20"/>
        <v>0</v>
      </c>
      <c r="X50" s="107">
        <f t="shared" si="20"/>
        <v>0</v>
      </c>
      <c r="Y50" s="107">
        <f t="shared" si="20"/>
        <v>0</v>
      </c>
      <c r="Z50" s="107">
        <f t="shared" si="21"/>
        <v>0</v>
      </c>
      <c r="AA50" s="107">
        <f t="shared" si="21"/>
        <v>0</v>
      </c>
      <c r="AB50" s="107">
        <f>SUM(G50:AA50)</f>
        <v>0</v>
      </c>
      <c r="AC50" s="94"/>
    </row>
    <row r="51" spans="1:29" ht="20.25" customHeight="1" thickBot="1" x14ac:dyDescent="0.25">
      <c r="A51" s="266" t="s">
        <v>191</v>
      </c>
      <c r="B51" s="254"/>
      <c r="C51" s="267" t="s">
        <v>6</v>
      </c>
      <c r="D51" s="256"/>
      <c r="E51" s="108">
        <f>+SUM(E49:E50)</f>
        <v>0</v>
      </c>
      <c r="F51" s="109"/>
      <c r="G51" s="110">
        <f>+SUM(G49:G50)</f>
        <v>0</v>
      </c>
      <c r="H51" s="110">
        <f t="shared" ref="H51:AA51" si="22">+SUM(H49:H50)</f>
        <v>0</v>
      </c>
      <c r="I51" s="110">
        <f t="shared" si="22"/>
        <v>0</v>
      </c>
      <c r="J51" s="110">
        <f t="shared" si="22"/>
        <v>0</v>
      </c>
      <c r="K51" s="110">
        <f t="shared" si="22"/>
        <v>0</v>
      </c>
      <c r="L51" s="110">
        <f t="shared" si="22"/>
        <v>0</v>
      </c>
      <c r="M51" s="110">
        <f t="shared" si="22"/>
        <v>0</v>
      </c>
      <c r="N51" s="110">
        <f t="shared" si="22"/>
        <v>0</v>
      </c>
      <c r="O51" s="110">
        <f t="shared" si="22"/>
        <v>0</v>
      </c>
      <c r="P51" s="110">
        <f t="shared" si="22"/>
        <v>0</v>
      </c>
      <c r="Q51" s="110">
        <f t="shared" si="22"/>
        <v>0</v>
      </c>
      <c r="R51" s="110">
        <f t="shared" si="22"/>
        <v>0</v>
      </c>
      <c r="S51" s="110">
        <f t="shared" si="22"/>
        <v>0</v>
      </c>
      <c r="T51" s="110">
        <f t="shared" si="22"/>
        <v>0</v>
      </c>
      <c r="U51" s="110">
        <f t="shared" si="22"/>
        <v>0</v>
      </c>
      <c r="V51" s="110">
        <f t="shared" si="22"/>
        <v>0</v>
      </c>
      <c r="W51" s="110">
        <f t="shared" si="22"/>
        <v>0</v>
      </c>
      <c r="X51" s="110">
        <f t="shared" si="22"/>
        <v>0</v>
      </c>
      <c r="Y51" s="110">
        <f t="shared" si="22"/>
        <v>0</v>
      </c>
      <c r="Z51" s="110">
        <f t="shared" si="22"/>
        <v>0</v>
      </c>
      <c r="AA51" s="110">
        <f t="shared" si="22"/>
        <v>0</v>
      </c>
      <c r="AB51" s="108">
        <f>+SUM(AB49:AB50)</f>
        <v>0</v>
      </c>
      <c r="AC51" s="94"/>
    </row>
    <row r="52" spans="1:29" ht="18.75" customHeight="1" x14ac:dyDescent="0.2">
      <c r="A52" s="269" t="s">
        <v>17</v>
      </c>
      <c r="B52" s="270"/>
      <c r="C52" s="270"/>
      <c r="D52" s="270"/>
      <c r="E52" s="270"/>
      <c r="F52" s="270"/>
      <c r="G52" s="270"/>
      <c r="H52" s="270"/>
      <c r="I52" s="270"/>
      <c r="J52" s="270"/>
      <c r="K52" s="270"/>
      <c r="L52" s="270"/>
      <c r="M52" s="270"/>
      <c r="N52" s="270"/>
      <c r="O52" s="270"/>
      <c r="P52" s="270"/>
      <c r="Q52" s="270"/>
      <c r="R52" s="270"/>
      <c r="S52" s="270"/>
      <c r="T52" s="270"/>
      <c r="U52" s="270"/>
      <c r="V52" s="270"/>
      <c r="W52" s="270"/>
      <c r="X52" s="270"/>
      <c r="Y52" s="270"/>
      <c r="Z52" s="270"/>
      <c r="AA52" s="270"/>
      <c r="AB52" s="270"/>
      <c r="AC52" s="94"/>
    </row>
    <row r="53" spans="1:29" x14ac:dyDescent="0.2">
      <c r="A53" s="271" t="s">
        <v>0</v>
      </c>
      <c r="B53" s="272" t="s">
        <v>4</v>
      </c>
      <c r="C53" s="274" t="s">
        <v>31</v>
      </c>
      <c r="D53" s="274"/>
      <c r="E53" s="274"/>
      <c r="F53" s="274"/>
      <c r="G53" s="274"/>
      <c r="H53" s="274"/>
      <c r="I53" s="274"/>
      <c r="J53" s="274"/>
      <c r="K53" s="274"/>
      <c r="L53" s="274"/>
      <c r="M53" s="274"/>
      <c r="N53" s="274"/>
      <c r="O53" s="274"/>
      <c r="P53" s="274"/>
      <c r="Q53" s="274"/>
      <c r="R53" s="274"/>
      <c r="S53" s="274"/>
      <c r="T53" s="274"/>
      <c r="U53" s="274"/>
      <c r="V53" s="274"/>
      <c r="W53" s="274"/>
      <c r="X53" s="274"/>
      <c r="Y53" s="274"/>
      <c r="Z53" s="274"/>
      <c r="AA53" s="274"/>
      <c r="AB53" s="274"/>
      <c r="AC53" s="94"/>
    </row>
    <row r="54" spans="1:29" ht="25.5" x14ac:dyDescent="0.2">
      <c r="A54" s="271"/>
      <c r="B54" s="273"/>
      <c r="C54" s="98" t="s">
        <v>1</v>
      </c>
      <c r="D54" s="98" t="s">
        <v>2</v>
      </c>
      <c r="E54" s="98" t="s">
        <v>3</v>
      </c>
      <c r="F54" s="99" t="s">
        <v>26</v>
      </c>
      <c r="G54" s="98">
        <v>1</v>
      </c>
      <c r="H54" s="98">
        <v>2</v>
      </c>
      <c r="I54" s="98">
        <v>3</v>
      </c>
      <c r="J54" s="98">
        <v>4</v>
      </c>
      <c r="K54" s="98">
        <v>5</v>
      </c>
      <c r="L54" s="98">
        <v>6</v>
      </c>
      <c r="M54" s="98">
        <v>7</v>
      </c>
      <c r="N54" s="98">
        <v>8</v>
      </c>
      <c r="O54" s="98">
        <v>9</v>
      </c>
      <c r="P54" s="98">
        <v>10</v>
      </c>
      <c r="Q54" s="98">
        <v>11</v>
      </c>
      <c r="R54" s="98">
        <v>12</v>
      </c>
      <c r="S54" s="98">
        <v>13</v>
      </c>
      <c r="T54" s="98">
        <v>14</v>
      </c>
      <c r="U54" s="98">
        <v>15</v>
      </c>
      <c r="V54" s="98">
        <v>16</v>
      </c>
      <c r="W54" s="98">
        <v>17</v>
      </c>
      <c r="X54" s="98">
        <v>18</v>
      </c>
      <c r="Y54" s="98">
        <v>19</v>
      </c>
      <c r="Z54" s="98">
        <v>20</v>
      </c>
      <c r="AA54" s="98">
        <v>21</v>
      </c>
      <c r="AB54" s="99" t="s">
        <v>27</v>
      </c>
      <c r="AC54" s="94"/>
    </row>
    <row r="55" spans="1:29" ht="24" customHeight="1" x14ac:dyDescent="0.2">
      <c r="A55" s="275" t="s">
        <v>162</v>
      </c>
      <c r="B55" s="100" t="str">
        <f>+'UCAPS 2'!A156</f>
        <v>Almacenamiento 1:___Ah</v>
      </c>
      <c r="C55" s="100"/>
      <c r="D55" s="101">
        <f>+'UCAPS 2'!F158</f>
        <v>0</v>
      </c>
      <c r="E55" s="101">
        <f>+D55*C55</f>
        <v>0</v>
      </c>
      <c r="F55" s="102">
        <f>+'UCAPS 2'!B156</f>
        <v>1E-3</v>
      </c>
      <c r="G55" s="103">
        <f>+E55*(($B$5/(1-(1+$B$5)^(-F55))))</f>
        <v>0</v>
      </c>
      <c r="H55" s="103">
        <f>+G55</f>
        <v>0</v>
      </c>
      <c r="I55" s="103">
        <f>+H55</f>
        <v>0</v>
      </c>
      <c r="J55" s="103">
        <f t="shared" ref="J55:Y56" si="23">+I55</f>
        <v>0</v>
      </c>
      <c r="K55" s="103">
        <f t="shared" si="23"/>
        <v>0</v>
      </c>
      <c r="L55" s="103">
        <f t="shared" si="23"/>
        <v>0</v>
      </c>
      <c r="M55" s="103">
        <f t="shared" si="23"/>
        <v>0</v>
      </c>
      <c r="N55" s="103">
        <f t="shared" si="23"/>
        <v>0</v>
      </c>
      <c r="O55" s="103">
        <f t="shared" si="23"/>
        <v>0</v>
      </c>
      <c r="P55" s="103">
        <f t="shared" si="23"/>
        <v>0</v>
      </c>
      <c r="Q55" s="103">
        <f t="shared" si="23"/>
        <v>0</v>
      </c>
      <c r="R55" s="103">
        <f t="shared" si="23"/>
        <v>0</v>
      </c>
      <c r="S55" s="103">
        <f t="shared" si="23"/>
        <v>0</v>
      </c>
      <c r="T55" s="103">
        <f t="shared" si="23"/>
        <v>0</v>
      </c>
      <c r="U55" s="103">
        <f t="shared" si="23"/>
        <v>0</v>
      </c>
      <c r="V55" s="103">
        <f t="shared" si="23"/>
        <v>0</v>
      </c>
      <c r="W55" s="103">
        <f t="shared" si="23"/>
        <v>0</v>
      </c>
      <c r="X55" s="103">
        <f t="shared" si="23"/>
        <v>0</v>
      </c>
      <c r="Y55" s="103">
        <f t="shared" si="23"/>
        <v>0</v>
      </c>
      <c r="Z55" s="103">
        <f t="shared" ref="Z55:AA56" si="24">+Y55</f>
        <v>0</v>
      </c>
      <c r="AA55" s="103">
        <f t="shared" si="24"/>
        <v>0</v>
      </c>
      <c r="AB55" s="103">
        <f>SUM(G55:AA55)</f>
        <v>0</v>
      </c>
      <c r="AC55" s="94"/>
    </row>
    <row r="56" spans="1:29" ht="24" customHeight="1" x14ac:dyDescent="0.2">
      <c r="A56" s="276"/>
      <c r="B56" s="104" t="str">
        <f>+'UCAPS 2'!A162</f>
        <v>Almacenamiento 2:___Ah</v>
      </c>
      <c r="C56" s="104"/>
      <c r="D56" s="105">
        <f>+'UCAPS 2'!F164</f>
        <v>0</v>
      </c>
      <c r="E56" s="105">
        <f>+D56*C56</f>
        <v>0</v>
      </c>
      <c r="F56" s="106">
        <f>+'UCAPS 2'!B162</f>
        <v>1E-3</v>
      </c>
      <c r="G56" s="107">
        <f>+E56*(($B$5/(1-(1+$B$5)^(-F56))))</f>
        <v>0</v>
      </c>
      <c r="H56" s="107">
        <f>+G56</f>
        <v>0</v>
      </c>
      <c r="I56" s="107">
        <f>+H56</f>
        <v>0</v>
      </c>
      <c r="J56" s="107">
        <f t="shared" si="23"/>
        <v>0</v>
      </c>
      <c r="K56" s="107">
        <f t="shared" si="23"/>
        <v>0</v>
      </c>
      <c r="L56" s="107">
        <f t="shared" si="23"/>
        <v>0</v>
      </c>
      <c r="M56" s="107">
        <f t="shared" si="23"/>
        <v>0</v>
      </c>
      <c r="N56" s="107">
        <f t="shared" si="23"/>
        <v>0</v>
      </c>
      <c r="O56" s="107">
        <f t="shared" si="23"/>
        <v>0</v>
      </c>
      <c r="P56" s="107">
        <f t="shared" si="23"/>
        <v>0</v>
      </c>
      <c r="Q56" s="107">
        <f t="shared" si="23"/>
        <v>0</v>
      </c>
      <c r="R56" s="107">
        <f t="shared" si="23"/>
        <v>0</v>
      </c>
      <c r="S56" s="107">
        <f t="shared" si="23"/>
        <v>0</v>
      </c>
      <c r="T56" s="107">
        <f t="shared" si="23"/>
        <v>0</v>
      </c>
      <c r="U56" s="107">
        <f t="shared" si="23"/>
        <v>0</v>
      </c>
      <c r="V56" s="107">
        <f t="shared" si="23"/>
        <v>0</v>
      </c>
      <c r="W56" s="107">
        <f t="shared" si="23"/>
        <v>0</v>
      </c>
      <c r="X56" s="107">
        <f t="shared" si="23"/>
        <v>0</v>
      </c>
      <c r="Y56" s="107">
        <f t="shared" si="23"/>
        <v>0</v>
      </c>
      <c r="Z56" s="107">
        <f t="shared" si="24"/>
        <v>0</v>
      </c>
      <c r="AA56" s="107">
        <f t="shared" si="24"/>
        <v>0</v>
      </c>
      <c r="AB56" s="107">
        <f>SUM(G56:AA56)</f>
        <v>0</v>
      </c>
      <c r="AC56" s="94"/>
    </row>
    <row r="57" spans="1:29" ht="20.25" customHeight="1" thickBot="1" x14ac:dyDescent="0.25">
      <c r="A57" s="266" t="s">
        <v>189</v>
      </c>
      <c r="B57" s="254"/>
      <c r="C57" s="267" t="s">
        <v>6</v>
      </c>
      <c r="D57" s="256"/>
      <c r="E57" s="108">
        <f>+SUM(E55:E56)</f>
        <v>0</v>
      </c>
      <c r="F57" s="109"/>
      <c r="G57" s="110">
        <f>+SUM(G55:G56)</f>
        <v>0</v>
      </c>
      <c r="H57" s="110">
        <f t="shared" ref="H57:AA57" si="25">+SUM(H55:H56)</f>
        <v>0</v>
      </c>
      <c r="I57" s="110">
        <f t="shared" si="25"/>
        <v>0</v>
      </c>
      <c r="J57" s="110">
        <f t="shared" si="25"/>
        <v>0</v>
      </c>
      <c r="K57" s="110">
        <f t="shared" si="25"/>
        <v>0</v>
      </c>
      <c r="L57" s="110">
        <f t="shared" si="25"/>
        <v>0</v>
      </c>
      <c r="M57" s="110">
        <f t="shared" si="25"/>
        <v>0</v>
      </c>
      <c r="N57" s="110">
        <f t="shared" si="25"/>
        <v>0</v>
      </c>
      <c r="O57" s="110">
        <f t="shared" si="25"/>
        <v>0</v>
      </c>
      <c r="P57" s="110">
        <f t="shared" si="25"/>
        <v>0</v>
      </c>
      <c r="Q57" s="110">
        <f t="shared" si="25"/>
        <v>0</v>
      </c>
      <c r="R57" s="110">
        <f t="shared" si="25"/>
        <v>0</v>
      </c>
      <c r="S57" s="110">
        <f t="shared" si="25"/>
        <v>0</v>
      </c>
      <c r="T57" s="110">
        <f t="shared" si="25"/>
        <v>0</v>
      </c>
      <c r="U57" s="110">
        <f t="shared" si="25"/>
        <v>0</v>
      </c>
      <c r="V57" s="110">
        <f t="shared" si="25"/>
        <v>0</v>
      </c>
      <c r="W57" s="110">
        <f t="shared" si="25"/>
        <v>0</v>
      </c>
      <c r="X57" s="110">
        <f t="shared" si="25"/>
        <v>0</v>
      </c>
      <c r="Y57" s="110">
        <f t="shared" si="25"/>
        <v>0</v>
      </c>
      <c r="Z57" s="110">
        <f t="shared" si="25"/>
        <v>0</v>
      </c>
      <c r="AA57" s="110">
        <f t="shared" si="25"/>
        <v>0</v>
      </c>
      <c r="AB57" s="108">
        <f>+SUM(AB55:AB56)</f>
        <v>0</v>
      </c>
      <c r="AC57" s="94"/>
    </row>
    <row r="58" spans="1:29" ht="18.75" customHeight="1" x14ac:dyDescent="0.2">
      <c r="A58" s="269" t="s">
        <v>17</v>
      </c>
      <c r="B58" s="270"/>
      <c r="C58" s="270"/>
      <c r="D58" s="270"/>
      <c r="E58" s="270"/>
      <c r="F58" s="270"/>
      <c r="G58" s="270"/>
      <c r="H58" s="270"/>
      <c r="I58" s="270"/>
      <c r="J58" s="270"/>
      <c r="K58" s="270"/>
      <c r="L58" s="270"/>
      <c r="M58" s="270"/>
      <c r="N58" s="270"/>
      <c r="O58" s="270"/>
      <c r="P58" s="270"/>
      <c r="Q58" s="270"/>
      <c r="R58" s="270"/>
      <c r="S58" s="270"/>
      <c r="T58" s="270"/>
      <c r="U58" s="270"/>
      <c r="V58" s="270"/>
      <c r="W58" s="270"/>
      <c r="X58" s="270"/>
      <c r="Y58" s="270"/>
      <c r="Z58" s="270"/>
      <c r="AA58" s="270"/>
      <c r="AB58" s="270"/>
      <c r="AC58" s="94"/>
    </row>
    <row r="59" spans="1:29" x14ac:dyDescent="0.2">
      <c r="A59" s="271" t="s">
        <v>0</v>
      </c>
      <c r="B59" s="272" t="s">
        <v>4</v>
      </c>
      <c r="C59" s="274" t="s">
        <v>31</v>
      </c>
      <c r="D59" s="274"/>
      <c r="E59" s="274"/>
      <c r="F59" s="274"/>
      <c r="G59" s="274"/>
      <c r="H59" s="274"/>
      <c r="I59" s="274"/>
      <c r="J59" s="274"/>
      <c r="K59" s="274"/>
      <c r="L59" s="274"/>
      <c r="M59" s="274"/>
      <c r="N59" s="274"/>
      <c r="O59" s="274"/>
      <c r="P59" s="274"/>
      <c r="Q59" s="274"/>
      <c r="R59" s="274"/>
      <c r="S59" s="274"/>
      <c r="T59" s="274"/>
      <c r="U59" s="274"/>
      <c r="V59" s="274"/>
      <c r="W59" s="274"/>
      <c r="X59" s="274"/>
      <c r="Y59" s="274"/>
      <c r="Z59" s="274"/>
      <c r="AA59" s="274"/>
      <c r="AB59" s="274"/>
      <c r="AC59" s="94"/>
    </row>
    <row r="60" spans="1:29" ht="25.5" x14ac:dyDescent="0.2">
      <c r="A60" s="271"/>
      <c r="B60" s="273"/>
      <c r="C60" s="98" t="s">
        <v>1</v>
      </c>
      <c r="D60" s="98" t="s">
        <v>2</v>
      </c>
      <c r="E60" s="98" t="s">
        <v>3</v>
      </c>
      <c r="F60" s="99" t="s">
        <v>26</v>
      </c>
      <c r="G60" s="98">
        <v>1</v>
      </c>
      <c r="H60" s="98">
        <v>2</v>
      </c>
      <c r="I60" s="98">
        <v>3</v>
      </c>
      <c r="J60" s="98">
        <v>4</v>
      </c>
      <c r="K60" s="98">
        <v>5</v>
      </c>
      <c r="L60" s="98">
        <v>6</v>
      </c>
      <c r="M60" s="98">
        <v>7</v>
      </c>
      <c r="N60" s="98">
        <v>8</v>
      </c>
      <c r="O60" s="98">
        <v>9</v>
      </c>
      <c r="P60" s="98">
        <v>10</v>
      </c>
      <c r="Q60" s="98">
        <v>11</v>
      </c>
      <c r="R60" s="98">
        <v>12</v>
      </c>
      <c r="S60" s="98">
        <v>13</v>
      </c>
      <c r="T60" s="98">
        <v>14</v>
      </c>
      <c r="U60" s="98">
        <v>15</v>
      </c>
      <c r="V60" s="98">
        <v>16</v>
      </c>
      <c r="W60" s="98">
        <v>17</v>
      </c>
      <c r="X60" s="98">
        <v>18</v>
      </c>
      <c r="Y60" s="98">
        <v>19</v>
      </c>
      <c r="Z60" s="98">
        <v>20</v>
      </c>
      <c r="AA60" s="98">
        <v>21</v>
      </c>
      <c r="AB60" s="99" t="s">
        <v>27</v>
      </c>
      <c r="AC60" s="94"/>
    </row>
    <row r="61" spans="1:29" ht="24" customHeight="1" x14ac:dyDescent="0.2">
      <c r="A61" s="275" t="s">
        <v>68</v>
      </c>
      <c r="B61" s="111" t="str">
        <f>+'UCAPS 2'!A168</f>
        <v>Transformador 1:___kVA</v>
      </c>
      <c r="C61" s="100"/>
      <c r="D61" s="101">
        <f>+'UCAPS 2'!F170</f>
        <v>0</v>
      </c>
      <c r="E61" s="101">
        <f>+D61*C61</f>
        <v>0</v>
      </c>
      <c r="F61" s="102">
        <f>+'UCAPS 2'!B168</f>
        <v>25</v>
      </c>
      <c r="G61" s="103">
        <f>+E61*(($B$5/(1-(1+$B$5)^(-F61))))</f>
        <v>0</v>
      </c>
      <c r="H61" s="103">
        <f>+G61</f>
        <v>0</v>
      </c>
      <c r="I61" s="103">
        <f>+H61</f>
        <v>0</v>
      </c>
      <c r="J61" s="103">
        <f t="shared" ref="J61:AA62" si="26">+I61</f>
        <v>0</v>
      </c>
      <c r="K61" s="103">
        <f t="shared" si="26"/>
        <v>0</v>
      </c>
      <c r="L61" s="103">
        <f t="shared" si="26"/>
        <v>0</v>
      </c>
      <c r="M61" s="103">
        <f t="shared" si="26"/>
        <v>0</v>
      </c>
      <c r="N61" s="103">
        <f t="shared" si="26"/>
        <v>0</v>
      </c>
      <c r="O61" s="103">
        <f t="shared" si="26"/>
        <v>0</v>
      </c>
      <c r="P61" s="103">
        <f t="shared" si="26"/>
        <v>0</v>
      </c>
      <c r="Q61" s="103">
        <f t="shared" si="26"/>
        <v>0</v>
      </c>
      <c r="R61" s="103">
        <f t="shared" si="26"/>
        <v>0</v>
      </c>
      <c r="S61" s="103">
        <f t="shared" si="26"/>
        <v>0</v>
      </c>
      <c r="T61" s="103">
        <f t="shared" si="26"/>
        <v>0</v>
      </c>
      <c r="U61" s="103">
        <f t="shared" si="26"/>
        <v>0</v>
      </c>
      <c r="V61" s="103">
        <f t="shared" si="26"/>
        <v>0</v>
      </c>
      <c r="W61" s="103">
        <f t="shared" si="26"/>
        <v>0</v>
      </c>
      <c r="X61" s="103">
        <f t="shared" si="26"/>
        <v>0</v>
      </c>
      <c r="Y61" s="103">
        <f t="shared" si="26"/>
        <v>0</v>
      </c>
      <c r="Z61" s="103">
        <f t="shared" si="26"/>
        <v>0</v>
      </c>
      <c r="AA61" s="103">
        <f t="shared" si="26"/>
        <v>0</v>
      </c>
      <c r="AB61" s="103">
        <f>SUM(G61:AA61)</f>
        <v>0</v>
      </c>
      <c r="AC61" s="94"/>
    </row>
    <row r="62" spans="1:29" ht="24" customHeight="1" x14ac:dyDescent="0.2">
      <c r="A62" s="276"/>
      <c r="B62" s="112" t="str">
        <f>+'UCAPS 2'!A174</f>
        <v>Transformador 2:___kVA</v>
      </c>
      <c r="C62" s="104"/>
      <c r="D62" s="105">
        <f>+'UCAPS 2'!F176</f>
        <v>0</v>
      </c>
      <c r="E62" s="105">
        <f>+D62*C62</f>
        <v>0</v>
      </c>
      <c r="F62" s="106">
        <f>+'UCAPS 2'!B174</f>
        <v>25</v>
      </c>
      <c r="G62" s="107">
        <f>+E62*(($B$5/(1-(1+$B$5)^(-F62))))</f>
        <v>0</v>
      </c>
      <c r="H62" s="107">
        <f>+G62</f>
        <v>0</v>
      </c>
      <c r="I62" s="107">
        <f>+H62</f>
        <v>0</v>
      </c>
      <c r="J62" s="107">
        <f t="shared" si="26"/>
        <v>0</v>
      </c>
      <c r="K62" s="107">
        <f t="shared" si="26"/>
        <v>0</v>
      </c>
      <c r="L62" s="107">
        <f t="shared" si="26"/>
        <v>0</v>
      </c>
      <c r="M62" s="107">
        <f t="shared" si="26"/>
        <v>0</v>
      </c>
      <c r="N62" s="107">
        <f t="shared" si="26"/>
        <v>0</v>
      </c>
      <c r="O62" s="107">
        <f t="shared" si="26"/>
        <v>0</v>
      </c>
      <c r="P62" s="107">
        <f t="shared" si="26"/>
        <v>0</v>
      </c>
      <c r="Q62" s="107">
        <f t="shared" si="26"/>
        <v>0</v>
      </c>
      <c r="R62" s="107">
        <f t="shared" si="26"/>
        <v>0</v>
      </c>
      <c r="S62" s="107">
        <f t="shared" si="26"/>
        <v>0</v>
      </c>
      <c r="T62" s="107">
        <f t="shared" si="26"/>
        <v>0</v>
      </c>
      <c r="U62" s="107">
        <f t="shared" si="26"/>
        <v>0</v>
      </c>
      <c r="V62" s="107">
        <f t="shared" si="26"/>
        <v>0</v>
      </c>
      <c r="W62" s="107">
        <f t="shared" si="26"/>
        <v>0</v>
      </c>
      <c r="X62" s="107">
        <f t="shared" si="26"/>
        <v>0</v>
      </c>
      <c r="Y62" s="107">
        <f t="shared" si="26"/>
        <v>0</v>
      </c>
      <c r="Z62" s="107">
        <f t="shared" si="26"/>
        <v>0</v>
      </c>
      <c r="AA62" s="107">
        <f t="shared" si="26"/>
        <v>0</v>
      </c>
      <c r="AB62" s="107">
        <f>SUM(G62:AA62)</f>
        <v>0</v>
      </c>
      <c r="AC62" s="94"/>
    </row>
    <row r="63" spans="1:29" ht="20.25" customHeight="1" x14ac:dyDescent="0.2">
      <c r="A63" s="266" t="s">
        <v>73</v>
      </c>
      <c r="B63" s="254"/>
      <c r="C63" s="267" t="s">
        <v>6</v>
      </c>
      <c r="D63" s="256"/>
      <c r="E63" s="108">
        <f>+SUM(E61:E62)</f>
        <v>0</v>
      </c>
      <c r="F63" s="109"/>
      <c r="G63" s="110">
        <f>+SUM(G61:G62)</f>
        <v>0</v>
      </c>
      <c r="H63" s="110">
        <f t="shared" ref="H63:AA63" si="27">+SUM(H61:H62)</f>
        <v>0</v>
      </c>
      <c r="I63" s="110">
        <f t="shared" si="27"/>
        <v>0</v>
      </c>
      <c r="J63" s="110">
        <f t="shared" si="27"/>
        <v>0</v>
      </c>
      <c r="K63" s="110">
        <f t="shared" si="27"/>
        <v>0</v>
      </c>
      <c r="L63" s="110">
        <f t="shared" si="27"/>
        <v>0</v>
      </c>
      <c r="M63" s="110">
        <f t="shared" si="27"/>
        <v>0</v>
      </c>
      <c r="N63" s="110">
        <f t="shared" si="27"/>
        <v>0</v>
      </c>
      <c r="O63" s="110">
        <f t="shared" si="27"/>
        <v>0</v>
      </c>
      <c r="P63" s="110">
        <f t="shared" si="27"/>
        <v>0</v>
      </c>
      <c r="Q63" s="110">
        <f t="shared" si="27"/>
        <v>0</v>
      </c>
      <c r="R63" s="110">
        <f t="shared" si="27"/>
        <v>0</v>
      </c>
      <c r="S63" s="110">
        <f t="shared" si="27"/>
        <v>0</v>
      </c>
      <c r="T63" s="110">
        <f t="shared" si="27"/>
        <v>0</v>
      </c>
      <c r="U63" s="110">
        <f t="shared" si="27"/>
        <v>0</v>
      </c>
      <c r="V63" s="110">
        <f t="shared" si="27"/>
        <v>0</v>
      </c>
      <c r="W63" s="110">
        <f t="shared" si="27"/>
        <v>0</v>
      </c>
      <c r="X63" s="110">
        <f t="shared" si="27"/>
        <v>0</v>
      </c>
      <c r="Y63" s="110">
        <f t="shared" si="27"/>
        <v>0</v>
      </c>
      <c r="Z63" s="110">
        <f t="shared" si="27"/>
        <v>0</v>
      </c>
      <c r="AA63" s="110">
        <f t="shared" si="27"/>
        <v>0</v>
      </c>
      <c r="AB63" s="108">
        <f>+SUM(AB61:AB62)</f>
        <v>0</v>
      </c>
      <c r="AC63" s="94"/>
    </row>
    <row r="64" spans="1:29" ht="20.25" customHeight="1" x14ac:dyDescent="0.2">
      <c r="A64" s="263"/>
      <c r="B64" s="264"/>
      <c r="C64" s="264"/>
      <c r="D64" s="264"/>
      <c r="E64" s="264"/>
      <c r="F64" s="264"/>
      <c r="G64" s="264"/>
      <c r="H64" s="264"/>
      <c r="I64" s="264"/>
      <c r="J64" s="264"/>
      <c r="K64" s="264"/>
      <c r="L64" s="264"/>
      <c r="M64" s="264"/>
      <c r="N64" s="264"/>
      <c r="O64" s="264"/>
      <c r="P64" s="264"/>
      <c r="Q64" s="264"/>
      <c r="R64" s="264"/>
      <c r="S64" s="264"/>
      <c r="T64" s="264"/>
      <c r="U64" s="264"/>
      <c r="V64" s="264"/>
      <c r="W64" s="264"/>
      <c r="X64" s="264"/>
      <c r="Y64" s="264"/>
      <c r="Z64" s="264"/>
      <c r="AA64" s="264"/>
      <c r="AB64" s="265"/>
    </row>
    <row r="65" spans="1:29" ht="20.25" customHeight="1" x14ac:dyDescent="0.2">
      <c r="A65" s="266" t="s">
        <v>28</v>
      </c>
      <c r="B65" s="254"/>
      <c r="C65" s="254" t="s">
        <v>6</v>
      </c>
      <c r="D65" s="254"/>
      <c r="E65" s="113">
        <f>+E16+E23+E29+E37++E45+E51+E57+E63</f>
        <v>0</v>
      </c>
      <c r="F65" s="109"/>
      <c r="G65" s="114">
        <f>+G16+G23+G29+G37+G45+G51+G57+G63</f>
        <v>0</v>
      </c>
      <c r="H65" s="114">
        <f>+H16+H23+H29+H37+H45+H51+H57+H63</f>
        <v>0</v>
      </c>
      <c r="I65" s="114">
        <f>+I16+I23+I29+I37+I45+I51+I57+I63</f>
        <v>0</v>
      </c>
      <c r="J65" s="114">
        <f t="shared" ref="J65:AA65" si="28">+J16+J23+J29+J37+J45+J51+J57+J63</f>
        <v>0</v>
      </c>
      <c r="K65" s="114">
        <f t="shared" si="28"/>
        <v>0</v>
      </c>
      <c r="L65" s="114">
        <f t="shared" si="28"/>
        <v>0</v>
      </c>
      <c r="M65" s="114">
        <f t="shared" si="28"/>
        <v>0</v>
      </c>
      <c r="N65" s="114">
        <f t="shared" si="28"/>
        <v>0</v>
      </c>
      <c r="O65" s="114">
        <f t="shared" si="28"/>
        <v>0</v>
      </c>
      <c r="P65" s="114">
        <f t="shared" si="28"/>
        <v>0</v>
      </c>
      <c r="Q65" s="114">
        <f t="shared" si="28"/>
        <v>0</v>
      </c>
      <c r="R65" s="114">
        <f t="shared" si="28"/>
        <v>0</v>
      </c>
      <c r="S65" s="114">
        <f t="shared" si="28"/>
        <v>0</v>
      </c>
      <c r="T65" s="114">
        <f t="shared" si="28"/>
        <v>0</v>
      </c>
      <c r="U65" s="114">
        <f t="shared" si="28"/>
        <v>0</v>
      </c>
      <c r="V65" s="114">
        <f t="shared" si="28"/>
        <v>0</v>
      </c>
      <c r="W65" s="114">
        <f t="shared" si="28"/>
        <v>0</v>
      </c>
      <c r="X65" s="114">
        <f t="shared" si="28"/>
        <v>0</v>
      </c>
      <c r="Y65" s="114">
        <f t="shared" si="28"/>
        <v>0</v>
      </c>
      <c r="Z65" s="114">
        <f t="shared" si="28"/>
        <v>0</v>
      </c>
      <c r="AA65" s="114">
        <f t="shared" si="28"/>
        <v>0</v>
      </c>
      <c r="AB65" s="115">
        <f>+SUM(G65:AA65)</f>
        <v>0</v>
      </c>
      <c r="AC65" s="94"/>
    </row>
    <row r="66" spans="1:29" ht="20.25" customHeight="1" x14ac:dyDescent="0.2">
      <c r="A66" s="266" t="s">
        <v>74</v>
      </c>
      <c r="B66" s="254"/>
      <c r="C66" s="267" t="s">
        <v>6</v>
      </c>
      <c r="D66" s="256"/>
      <c r="E66" s="116"/>
      <c r="F66" s="109"/>
      <c r="G66" s="117">
        <f>+G65/((1+$B$5)^G9)</f>
        <v>0</v>
      </c>
      <c r="H66" s="117">
        <f>+H65/((1+$B$5)^H9)</f>
        <v>0</v>
      </c>
      <c r="I66" s="117">
        <f>+I65/((1+$B$5)^I9)</f>
        <v>0</v>
      </c>
      <c r="J66" s="117">
        <f>+J65/((1+$B$5)^J9)</f>
        <v>0</v>
      </c>
      <c r="K66" s="117">
        <f t="shared" ref="K66:AA66" si="29">+K65/((1+$B$5)^K9)</f>
        <v>0</v>
      </c>
      <c r="L66" s="117">
        <f t="shared" si="29"/>
        <v>0</v>
      </c>
      <c r="M66" s="117">
        <f t="shared" si="29"/>
        <v>0</v>
      </c>
      <c r="N66" s="117">
        <f t="shared" si="29"/>
        <v>0</v>
      </c>
      <c r="O66" s="117">
        <f t="shared" si="29"/>
        <v>0</v>
      </c>
      <c r="P66" s="117">
        <f t="shared" si="29"/>
        <v>0</v>
      </c>
      <c r="Q66" s="117">
        <f t="shared" si="29"/>
        <v>0</v>
      </c>
      <c r="R66" s="117">
        <f t="shared" si="29"/>
        <v>0</v>
      </c>
      <c r="S66" s="117">
        <f t="shared" si="29"/>
        <v>0</v>
      </c>
      <c r="T66" s="117">
        <f t="shared" si="29"/>
        <v>0</v>
      </c>
      <c r="U66" s="117">
        <f t="shared" si="29"/>
        <v>0</v>
      </c>
      <c r="V66" s="117">
        <f t="shared" si="29"/>
        <v>0</v>
      </c>
      <c r="W66" s="117">
        <f t="shared" si="29"/>
        <v>0</v>
      </c>
      <c r="X66" s="117">
        <f t="shared" si="29"/>
        <v>0</v>
      </c>
      <c r="Y66" s="117">
        <f t="shared" si="29"/>
        <v>0</v>
      </c>
      <c r="Z66" s="117">
        <f t="shared" si="29"/>
        <v>0</v>
      </c>
      <c r="AA66" s="117">
        <f t="shared" si="29"/>
        <v>0</v>
      </c>
      <c r="AB66" s="118">
        <f>+SUM(G66:AA66)</f>
        <v>0</v>
      </c>
      <c r="AC66" s="94"/>
    </row>
    <row r="70" spans="1:29" x14ac:dyDescent="0.2">
      <c r="A70" s="268" t="s">
        <v>79</v>
      </c>
      <c r="B70" s="268"/>
      <c r="C70" s="268"/>
      <c r="D70" s="268"/>
      <c r="E70" s="268"/>
      <c r="F70" s="109"/>
      <c r="G70" s="93"/>
      <c r="H70" s="93"/>
      <c r="I70" s="93"/>
      <c r="J70" s="93"/>
      <c r="K70" s="93"/>
      <c r="L70" s="93"/>
      <c r="M70" s="93"/>
      <c r="N70" s="93"/>
      <c r="O70" s="93"/>
      <c r="P70" s="93"/>
      <c r="Q70" s="93"/>
      <c r="R70" s="93"/>
      <c r="S70" s="93"/>
      <c r="T70" s="93"/>
      <c r="U70" s="93"/>
      <c r="V70" s="93"/>
      <c r="W70" s="93"/>
      <c r="X70" s="93"/>
      <c r="Y70" s="93"/>
      <c r="Z70" s="93"/>
      <c r="AA70" s="93"/>
      <c r="AB70" s="119"/>
      <c r="AC70" s="94"/>
    </row>
    <row r="71" spans="1:29" ht="34.5" customHeight="1" x14ac:dyDescent="0.2">
      <c r="A71" s="260" t="s">
        <v>78</v>
      </c>
      <c r="B71" s="261"/>
      <c r="C71" s="261"/>
      <c r="D71" s="262"/>
      <c r="E71" s="120">
        <f>+E16</f>
        <v>0</v>
      </c>
      <c r="F71" s="109"/>
      <c r="G71" s="93"/>
      <c r="H71" s="93"/>
      <c r="I71" s="93"/>
      <c r="J71" s="93"/>
      <c r="K71" s="93"/>
      <c r="L71" s="93"/>
      <c r="M71" s="93"/>
      <c r="N71" s="93"/>
      <c r="O71" s="93"/>
      <c r="P71" s="93"/>
      <c r="Q71" s="93"/>
      <c r="R71" s="93"/>
      <c r="S71" s="93"/>
      <c r="T71" s="93"/>
      <c r="U71" s="93"/>
      <c r="V71" s="93"/>
      <c r="W71" s="93"/>
      <c r="X71" s="93"/>
      <c r="Y71" s="93"/>
      <c r="Z71" s="93"/>
      <c r="AA71" s="93"/>
      <c r="AB71" s="119"/>
    </row>
    <row r="72" spans="1:29" ht="32.25" customHeight="1" x14ac:dyDescent="0.2">
      <c r="A72" s="260" t="s">
        <v>77</v>
      </c>
      <c r="B72" s="261"/>
      <c r="C72" s="261"/>
      <c r="D72" s="262"/>
      <c r="E72" s="120">
        <f>+E23+E29+E37+E45+E51+E57+E63</f>
        <v>0</v>
      </c>
      <c r="F72" s="109"/>
      <c r="G72" s="93"/>
      <c r="H72" s="93"/>
      <c r="I72" s="93"/>
      <c r="J72" s="93"/>
      <c r="K72" s="93"/>
      <c r="L72" s="93"/>
      <c r="M72" s="93"/>
      <c r="N72" s="93"/>
      <c r="O72" s="93"/>
      <c r="P72" s="93"/>
      <c r="Q72" s="93"/>
      <c r="R72" s="93"/>
      <c r="S72" s="93"/>
      <c r="T72" s="93"/>
      <c r="U72" s="93"/>
      <c r="V72" s="93"/>
      <c r="W72" s="93"/>
      <c r="X72" s="93"/>
      <c r="Y72" s="93"/>
      <c r="Z72" s="93"/>
      <c r="AA72" s="93"/>
      <c r="AB72" s="119"/>
    </row>
    <row r="73" spans="1:29" x14ac:dyDescent="0.2">
      <c r="A73" s="251" t="s">
        <v>76</v>
      </c>
      <c r="B73" s="252"/>
      <c r="C73" s="252"/>
      <c r="D73" s="253"/>
      <c r="E73" s="120">
        <f>E71+E72</f>
        <v>0</v>
      </c>
      <c r="F73" s="109"/>
      <c r="G73" s="93"/>
      <c r="H73" s="93"/>
      <c r="I73" s="93"/>
      <c r="J73" s="93"/>
      <c r="K73" s="93"/>
      <c r="L73" s="93"/>
      <c r="M73" s="93"/>
      <c r="N73" s="93"/>
      <c r="O73" s="93"/>
      <c r="P73" s="93"/>
      <c r="Q73" s="93"/>
      <c r="R73" s="93"/>
      <c r="S73" s="93"/>
      <c r="T73" s="93"/>
      <c r="U73" s="93"/>
      <c r="V73" s="93"/>
      <c r="W73" s="93"/>
      <c r="X73" s="93"/>
      <c r="Y73" s="93"/>
      <c r="Z73" s="93"/>
      <c r="AA73" s="93"/>
      <c r="AB73" s="119"/>
    </row>
    <row r="74" spans="1:29" ht="34.5" customHeight="1" x14ac:dyDescent="0.2">
      <c r="A74" s="260" t="s">
        <v>80</v>
      </c>
      <c r="B74" s="261"/>
      <c r="C74" s="261"/>
      <c r="D74" s="262"/>
      <c r="E74" s="121">
        <v>0.04</v>
      </c>
      <c r="F74" s="109"/>
      <c r="G74" s="93"/>
      <c r="H74" s="93"/>
      <c r="I74" s="93"/>
      <c r="J74" s="93"/>
      <c r="K74" s="93"/>
      <c r="L74" s="93"/>
      <c r="M74" s="93"/>
      <c r="N74" s="93"/>
      <c r="O74" s="93"/>
      <c r="P74" s="93"/>
      <c r="Q74" s="93"/>
      <c r="R74" s="93"/>
      <c r="S74" s="93"/>
      <c r="T74" s="93"/>
      <c r="U74" s="93"/>
      <c r="V74" s="93"/>
      <c r="W74" s="93"/>
      <c r="X74" s="93"/>
      <c r="Y74" s="93"/>
      <c r="Z74" s="93"/>
      <c r="AA74" s="93"/>
      <c r="AB74" s="119"/>
    </row>
    <row r="75" spans="1:29" ht="32.25" customHeight="1" x14ac:dyDescent="0.2">
      <c r="A75" s="260" t="s">
        <v>81</v>
      </c>
      <c r="B75" s="261"/>
      <c r="C75" s="261"/>
      <c r="D75" s="262"/>
      <c r="E75" s="121">
        <v>0.08</v>
      </c>
      <c r="F75" s="109"/>
      <c r="G75" s="93"/>
      <c r="H75" s="93"/>
      <c r="I75" s="93"/>
      <c r="J75" s="93"/>
      <c r="K75" s="93"/>
      <c r="L75" s="93"/>
      <c r="M75" s="93"/>
      <c r="N75" s="93"/>
      <c r="O75" s="93"/>
      <c r="P75" s="93"/>
      <c r="Q75" s="93"/>
      <c r="R75" s="93"/>
      <c r="S75" s="93"/>
      <c r="T75" s="93"/>
      <c r="U75" s="93"/>
      <c r="V75" s="93"/>
      <c r="W75" s="93"/>
      <c r="X75" s="93"/>
      <c r="Y75" s="93"/>
      <c r="Z75" s="93"/>
      <c r="AA75" s="93"/>
      <c r="AB75" s="119"/>
    </row>
    <row r="76" spans="1:29" ht="32.25" customHeight="1" x14ac:dyDescent="0.2">
      <c r="A76" s="165" t="s">
        <v>177</v>
      </c>
      <c r="B76" s="166"/>
      <c r="C76" s="166"/>
      <c r="D76" s="167"/>
      <c r="E76" s="155"/>
      <c r="F76" s="109"/>
      <c r="G76" s="93"/>
      <c r="H76" s="93"/>
      <c r="I76" s="93"/>
      <c r="J76" s="93"/>
      <c r="K76" s="93"/>
      <c r="L76" s="93"/>
      <c r="M76" s="93"/>
      <c r="N76" s="93"/>
      <c r="O76" s="93"/>
      <c r="P76" s="93"/>
      <c r="Q76" s="93"/>
      <c r="R76" s="93"/>
      <c r="S76" s="93"/>
      <c r="T76" s="93"/>
      <c r="U76" s="93"/>
      <c r="V76" s="93"/>
      <c r="W76" s="93"/>
      <c r="X76" s="93"/>
      <c r="Y76" s="93"/>
      <c r="Z76" s="93"/>
      <c r="AA76" s="93"/>
      <c r="AB76" s="119"/>
    </row>
    <row r="77" spans="1:29" ht="42" customHeight="1" x14ac:dyDescent="0.2">
      <c r="A77" s="260" t="s">
        <v>82</v>
      </c>
      <c r="B77" s="261"/>
      <c r="C77" s="261"/>
      <c r="D77" s="262"/>
      <c r="E77" s="49">
        <f>+IF(E76="Si",0.005,0)</f>
        <v>0</v>
      </c>
      <c r="F77" s="109"/>
      <c r="G77" s="93"/>
      <c r="H77" s="93"/>
      <c r="I77" s="93"/>
      <c r="J77" s="93"/>
      <c r="K77" s="93"/>
      <c r="L77" s="93"/>
      <c r="M77" s="93"/>
      <c r="N77" s="93"/>
      <c r="O77" s="93"/>
      <c r="P77" s="93"/>
      <c r="Q77" s="93"/>
      <c r="R77" s="93"/>
      <c r="S77" s="93"/>
      <c r="T77" s="93"/>
      <c r="U77" s="93"/>
      <c r="V77" s="93"/>
      <c r="W77" s="93"/>
      <c r="X77" s="93"/>
      <c r="Y77" s="93"/>
      <c r="Z77" s="93"/>
      <c r="AA77" s="93"/>
      <c r="AB77" s="119"/>
    </row>
    <row r="78" spans="1:29" x14ac:dyDescent="0.2">
      <c r="A78" s="251" t="s">
        <v>75</v>
      </c>
      <c r="B78" s="252"/>
      <c r="C78" s="252"/>
      <c r="D78" s="253"/>
      <c r="E78" s="122">
        <f>+(E72*E74)+(E71*E75)+(E73*E77)</f>
        <v>0</v>
      </c>
    </row>
    <row r="81" spans="1:29" customFormat="1" x14ac:dyDescent="0.2">
      <c r="A81" s="169" t="s">
        <v>171</v>
      </c>
      <c r="B81" s="169"/>
      <c r="C81" s="169"/>
      <c r="D81" s="169"/>
      <c r="E81" s="169"/>
      <c r="F81" s="169"/>
      <c r="G81" s="169"/>
      <c r="H81" s="169"/>
      <c r="I81" s="169"/>
      <c r="J81" s="169"/>
      <c r="K81" s="169"/>
      <c r="L81" s="169"/>
      <c r="M81" s="169"/>
      <c r="N81" s="169"/>
      <c r="O81" s="169"/>
      <c r="P81" s="169"/>
      <c r="Q81" s="169"/>
      <c r="R81" s="169"/>
      <c r="S81" s="169"/>
      <c r="T81" s="169"/>
      <c r="U81" s="169"/>
      <c r="V81" s="169"/>
      <c r="W81" s="169"/>
      <c r="X81" s="169"/>
      <c r="Y81" s="169"/>
      <c r="Z81" s="169"/>
      <c r="AA81" s="169"/>
      <c r="AB81" s="169"/>
    </row>
    <row r="82" spans="1:29" x14ac:dyDescent="0.2">
      <c r="C82" s="93"/>
      <c r="D82" s="93"/>
      <c r="E82" s="98">
        <v>0</v>
      </c>
      <c r="F82" s="119"/>
      <c r="G82" s="98">
        <v>1</v>
      </c>
      <c r="H82" s="98">
        <v>2</v>
      </c>
      <c r="I82" s="98">
        <v>3</v>
      </c>
      <c r="J82" s="98">
        <v>4</v>
      </c>
      <c r="K82" s="98">
        <v>5</v>
      </c>
      <c r="L82" s="98">
        <v>6</v>
      </c>
      <c r="M82" s="98">
        <v>7</v>
      </c>
      <c r="N82" s="98">
        <v>8</v>
      </c>
      <c r="O82" s="98">
        <v>9</v>
      </c>
      <c r="P82" s="98">
        <v>10</v>
      </c>
      <c r="Q82" s="98">
        <v>11</v>
      </c>
      <c r="R82" s="98">
        <v>12</v>
      </c>
      <c r="S82" s="98">
        <v>13</v>
      </c>
      <c r="T82" s="98">
        <v>14</v>
      </c>
      <c r="U82" s="98">
        <v>15</v>
      </c>
      <c r="V82" s="98">
        <v>16</v>
      </c>
      <c r="W82" s="98">
        <v>17</v>
      </c>
      <c r="X82" s="98">
        <v>18</v>
      </c>
      <c r="Y82" s="98">
        <v>19</v>
      </c>
      <c r="Z82" s="98">
        <v>20</v>
      </c>
      <c r="AA82" s="98">
        <v>21</v>
      </c>
      <c r="AB82" s="99" t="s">
        <v>27</v>
      </c>
      <c r="AC82" s="94"/>
    </row>
    <row r="83" spans="1:29" x14ac:dyDescent="0.2">
      <c r="A83" s="254" t="s">
        <v>90</v>
      </c>
      <c r="B83" s="254"/>
      <c r="C83" s="254"/>
      <c r="D83" s="254"/>
      <c r="E83" s="124"/>
      <c r="F83" s="125"/>
      <c r="G83" s="126">
        <f>+$E$83</f>
        <v>0</v>
      </c>
      <c r="H83" s="126">
        <f t="shared" ref="H83:AA83" si="30">+$E$83</f>
        <v>0</v>
      </c>
      <c r="I83" s="126">
        <f t="shared" si="30"/>
        <v>0</v>
      </c>
      <c r="J83" s="126">
        <f t="shared" si="30"/>
        <v>0</v>
      </c>
      <c r="K83" s="126">
        <f t="shared" si="30"/>
        <v>0</v>
      </c>
      <c r="L83" s="126">
        <f t="shared" si="30"/>
        <v>0</v>
      </c>
      <c r="M83" s="126">
        <f t="shared" si="30"/>
        <v>0</v>
      </c>
      <c r="N83" s="126">
        <f t="shared" si="30"/>
        <v>0</v>
      </c>
      <c r="O83" s="126">
        <f t="shared" si="30"/>
        <v>0</v>
      </c>
      <c r="P83" s="126">
        <f t="shared" si="30"/>
        <v>0</v>
      </c>
      <c r="Q83" s="126">
        <f t="shared" si="30"/>
        <v>0</v>
      </c>
      <c r="R83" s="126">
        <f t="shared" si="30"/>
        <v>0</v>
      </c>
      <c r="S83" s="126">
        <f t="shared" si="30"/>
        <v>0</v>
      </c>
      <c r="T83" s="126">
        <f t="shared" si="30"/>
        <v>0</v>
      </c>
      <c r="U83" s="126">
        <f t="shared" si="30"/>
        <v>0</v>
      </c>
      <c r="V83" s="126">
        <f t="shared" si="30"/>
        <v>0</v>
      </c>
      <c r="W83" s="126">
        <f t="shared" si="30"/>
        <v>0</v>
      </c>
      <c r="X83" s="126">
        <f t="shared" si="30"/>
        <v>0</v>
      </c>
      <c r="Y83" s="126">
        <f t="shared" si="30"/>
        <v>0</v>
      </c>
      <c r="Z83" s="126">
        <f t="shared" si="30"/>
        <v>0</v>
      </c>
      <c r="AA83" s="126">
        <f t="shared" si="30"/>
        <v>0</v>
      </c>
      <c r="AB83" s="127"/>
      <c r="AC83" s="94"/>
    </row>
    <row r="84" spans="1:29" x14ac:dyDescent="0.2">
      <c r="A84" s="251" t="s">
        <v>83</v>
      </c>
      <c r="B84" s="252"/>
      <c r="C84" s="252"/>
      <c r="D84" s="253"/>
      <c r="E84" s="124">
        <f>+E78</f>
        <v>0</v>
      </c>
      <c r="F84" s="125"/>
      <c r="G84" s="96">
        <f>+E84*(1+G83)</f>
        <v>0</v>
      </c>
      <c r="H84" s="96">
        <f>+G84*(1+H83)</f>
        <v>0</v>
      </c>
      <c r="I84" s="96">
        <f>+H84*(1+I83)</f>
        <v>0</v>
      </c>
      <c r="J84" s="96">
        <f>+I84*(1+J83)</f>
        <v>0</v>
      </c>
      <c r="K84" s="96">
        <f>+J84*(1+K83)</f>
        <v>0</v>
      </c>
      <c r="L84" s="96">
        <f t="shared" ref="L84:AA84" si="31">+K84*(1+L83)</f>
        <v>0</v>
      </c>
      <c r="M84" s="96">
        <f t="shared" si="31"/>
        <v>0</v>
      </c>
      <c r="N84" s="96">
        <f t="shared" si="31"/>
        <v>0</v>
      </c>
      <c r="O84" s="96">
        <f t="shared" si="31"/>
        <v>0</v>
      </c>
      <c r="P84" s="96">
        <f t="shared" si="31"/>
        <v>0</v>
      </c>
      <c r="Q84" s="96">
        <f t="shared" si="31"/>
        <v>0</v>
      </c>
      <c r="R84" s="96">
        <f t="shared" si="31"/>
        <v>0</v>
      </c>
      <c r="S84" s="96">
        <f t="shared" si="31"/>
        <v>0</v>
      </c>
      <c r="T84" s="96">
        <f t="shared" si="31"/>
        <v>0</v>
      </c>
      <c r="U84" s="96">
        <f t="shared" si="31"/>
        <v>0</v>
      </c>
      <c r="V84" s="96">
        <f t="shared" si="31"/>
        <v>0</v>
      </c>
      <c r="W84" s="96">
        <f t="shared" si="31"/>
        <v>0</v>
      </c>
      <c r="X84" s="96">
        <f t="shared" si="31"/>
        <v>0</v>
      </c>
      <c r="Y84" s="96">
        <f t="shared" si="31"/>
        <v>0</v>
      </c>
      <c r="Z84" s="96">
        <f t="shared" si="31"/>
        <v>0</v>
      </c>
      <c r="AA84" s="96">
        <f t="shared" si="31"/>
        <v>0</v>
      </c>
      <c r="AB84" s="128">
        <f>+SUM(G84:AA84)</f>
        <v>0</v>
      </c>
    </row>
    <row r="85" spans="1:29" x14ac:dyDescent="0.2">
      <c r="A85" s="254" t="s">
        <v>89</v>
      </c>
      <c r="B85" s="254"/>
      <c r="C85" s="254"/>
      <c r="D85" s="254"/>
      <c r="E85" s="124"/>
      <c r="F85" s="125"/>
      <c r="G85" s="126">
        <f>+$E$85</f>
        <v>0</v>
      </c>
      <c r="H85" s="126">
        <f t="shared" ref="H85:AA85" si="32">+$E$85</f>
        <v>0</v>
      </c>
      <c r="I85" s="126">
        <f t="shared" si="32"/>
        <v>0</v>
      </c>
      <c r="J85" s="126">
        <f t="shared" si="32"/>
        <v>0</v>
      </c>
      <c r="K85" s="126">
        <f t="shared" si="32"/>
        <v>0</v>
      </c>
      <c r="L85" s="126">
        <f t="shared" si="32"/>
        <v>0</v>
      </c>
      <c r="M85" s="126">
        <f t="shared" si="32"/>
        <v>0</v>
      </c>
      <c r="N85" s="126">
        <f t="shared" si="32"/>
        <v>0</v>
      </c>
      <c r="O85" s="126">
        <f t="shared" si="32"/>
        <v>0</v>
      </c>
      <c r="P85" s="126">
        <f t="shared" si="32"/>
        <v>0</v>
      </c>
      <c r="Q85" s="126">
        <f t="shared" si="32"/>
        <v>0</v>
      </c>
      <c r="R85" s="126">
        <f t="shared" si="32"/>
        <v>0</v>
      </c>
      <c r="S85" s="126">
        <f t="shared" si="32"/>
        <v>0</v>
      </c>
      <c r="T85" s="126">
        <f t="shared" si="32"/>
        <v>0</v>
      </c>
      <c r="U85" s="126">
        <f t="shared" si="32"/>
        <v>0</v>
      </c>
      <c r="V85" s="126">
        <f t="shared" si="32"/>
        <v>0</v>
      </c>
      <c r="W85" s="126">
        <f t="shared" si="32"/>
        <v>0</v>
      </c>
      <c r="X85" s="126">
        <f t="shared" si="32"/>
        <v>0</v>
      </c>
      <c r="Y85" s="126">
        <f t="shared" si="32"/>
        <v>0</v>
      </c>
      <c r="Z85" s="126">
        <f t="shared" si="32"/>
        <v>0</v>
      </c>
      <c r="AA85" s="126">
        <f t="shared" si="32"/>
        <v>0</v>
      </c>
      <c r="AB85" s="127"/>
      <c r="AC85" s="94"/>
    </row>
    <row r="86" spans="1:29" x14ac:dyDescent="0.2">
      <c r="A86" s="251" t="s">
        <v>88</v>
      </c>
      <c r="B86" s="252"/>
      <c r="C86" s="252"/>
      <c r="D86" s="253"/>
      <c r="E86" s="124">
        <v>0</v>
      </c>
      <c r="F86" s="125"/>
      <c r="G86" s="96">
        <f>+$E$86*(1+G85)</f>
        <v>0</v>
      </c>
      <c r="H86" s="96">
        <f t="shared" ref="H86:AA86" si="33">+G86*(1+H85)</f>
        <v>0</v>
      </c>
      <c r="I86" s="96">
        <f t="shared" si="33"/>
        <v>0</v>
      </c>
      <c r="J86" s="96">
        <f t="shared" si="33"/>
        <v>0</v>
      </c>
      <c r="K86" s="96">
        <f t="shared" si="33"/>
        <v>0</v>
      </c>
      <c r="L86" s="96">
        <f t="shared" si="33"/>
        <v>0</v>
      </c>
      <c r="M86" s="96">
        <f t="shared" si="33"/>
        <v>0</v>
      </c>
      <c r="N86" s="96">
        <f t="shared" si="33"/>
        <v>0</v>
      </c>
      <c r="O86" s="96">
        <f t="shared" si="33"/>
        <v>0</v>
      </c>
      <c r="P86" s="96">
        <f t="shared" si="33"/>
        <v>0</v>
      </c>
      <c r="Q86" s="96">
        <f t="shared" si="33"/>
        <v>0</v>
      </c>
      <c r="R86" s="96">
        <f t="shared" si="33"/>
        <v>0</v>
      </c>
      <c r="S86" s="96">
        <f t="shared" si="33"/>
        <v>0</v>
      </c>
      <c r="T86" s="96">
        <f t="shared" si="33"/>
        <v>0</v>
      </c>
      <c r="U86" s="96">
        <f t="shared" si="33"/>
        <v>0</v>
      </c>
      <c r="V86" s="96">
        <f t="shared" si="33"/>
        <v>0</v>
      </c>
      <c r="W86" s="96">
        <f t="shared" si="33"/>
        <v>0</v>
      </c>
      <c r="X86" s="96">
        <f t="shared" si="33"/>
        <v>0</v>
      </c>
      <c r="Y86" s="96">
        <f t="shared" si="33"/>
        <v>0</v>
      </c>
      <c r="Z86" s="96">
        <f t="shared" si="33"/>
        <v>0</v>
      </c>
      <c r="AA86" s="96">
        <f t="shared" si="33"/>
        <v>0</v>
      </c>
      <c r="AB86" s="127"/>
    </row>
    <row r="87" spans="1:29" customFormat="1" x14ac:dyDescent="0.2">
      <c r="A87" s="355" t="s">
        <v>185</v>
      </c>
      <c r="B87" s="356"/>
      <c r="C87" s="356"/>
      <c r="D87" s="357"/>
      <c r="E87" s="51"/>
      <c r="F87" s="9"/>
      <c r="G87" s="57">
        <f>+$E$87</f>
        <v>0</v>
      </c>
      <c r="H87" s="57">
        <f>+$E$87</f>
        <v>0</v>
      </c>
      <c r="I87" s="57">
        <f t="shared" ref="I87:AA87" si="34">+$E$87</f>
        <v>0</v>
      </c>
      <c r="J87" s="57">
        <f t="shared" si="34"/>
        <v>0</v>
      </c>
      <c r="K87" s="57">
        <f t="shared" si="34"/>
        <v>0</v>
      </c>
      <c r="L87" s="57">
        <f t="shared" si="34"/>
        <v>0</v>
      </c>
      <c r="M87" s="57">
        <f t="shared" si="34"/>
        <v>0</v>
      </c>
      <c r="N87" s="57">
        <f t="shared" si="34"/>
        <v>0</v>
      </c>
      <c r="O87" s="57">
        <f t="shared" si="34"/>
        <v>0</v>
      </c>
      <c r="P87" s="57">
        <f t="shared" si="34"/>
        <v>0</v>
      </c>
      <c r="Q87" s="57">
        <f t="shared" si="34"/>
        <v>0</v>
      </c>
      <c r="R87" s="57">
        <f t="shared" si="34"/>
        <v>0</v>
      </c>
      <c r="S87" s="57">
        <f t="shared" si="34"/>
        <v>0</v>
      </c>
      <c r="T87" s="57">
        <f t="shared" si="34"/>
        <v>0</v>
      </c>
      <c r="U87" s="57">
        <f t="shared" si="34"/>
        <v>0</v>
      </c>
      <c r="V87" s="57">
        <f t="shared" si="34"/>
        <v>0</v>
      </c>
      <c r="W87" s="57">
        <f t="shared" si="34"/>
        <v>0</v>
      </c>
      <c r="X87" s="57">
        <f t="shared" si="34"/>
        <v>0</v>
      </c>
      <c r="Y87" s="57">
        <f t="shared" si="34"/>
        <v>0</v>
      </c>
      <c r="Z87" s="57">
        <f t="shared" si="34"/>
        <v>0</v>
      </c>
      <c r="AA87" s="57">
        <f t="shared" si="34"/>
        <v>0</v>
      </c>
      <c r="AB87" s="46"/>
    </row>
    <row r="88" spans="1:29" customFormat="1" ht="33" customHeight="1" x14ac:dyDescent="0.2">
      <c r="A88" s="359" t="s">
        <v>188</v>
      </c>
      <c r="B88" s="360"/>
      <c r="C88" s="360"/>
      <c r="D88" s="361"/>
      <c r="E88" s="51"/>
      <c r="F88" s="9"/>
      <c r="G88" s="57">
        <f>+$E$88</f>
        <v>0</v>
      </c>
      <c r="H88" s="57">
        <f>+$E$88</f>
        <v>0</v>
      </c>
      <c r="I88" s="57">
        <f t="shared" ref="I88:Z88" si="35">+$E$88</f>
        <v>0</v>
      </c>
      <c r="J88" s="57">
        <f t="shared" si="35"/>
        <v>0</v>
      </c>
      <c r="K88" s="57">
        <f t="shared" si="35"/>
        <v>0</v>
      </c>
      <c r="L88" s="57">
        <f t="shared" si="35"/>
        <v>0</v>
      </c>
      <c r="M88" s="57">
        <f t="shared" si="35"/>
        <v>0</v>
      </c>
      <c r="N88" s="57">
        <f t="shared" si="35"/>
        <v>0</v>
      </c>
      <c r="O88" s="57">
        <f t="shared" si="35"/>
        <v>0</v>
      </c>
      <c r="P88" s="57">
        <f t="shared" si="35"/>
        <v>0</v>
      </c>
      <c r="Q88" s="57">
        <f t="shared" si="35"/>
        <v>0</v>
      </c>
      <c r="R88" s="57">
        <f t="shared" si="35"/>
        <v>0</v>
      </c>
      <c r="S88" s="57">
        <f t="shared" si="35"/>
        <v>0</v>
      </c>
      <c r="T88" s="57">
        <f t="shared" si="35"/>
        <v>0</v>
      </c>
      <c r="U88" s="57">
        <f t="shared" si="35"/>
        <v>0</v>
      </c>
      <c r="V88" s="57">
        <f t="shared" si="35"/>
        <v>0</v>
      </c>
      <c r="W88" s="57">
        <f t="shared" si="35"/>
        <v>0</v>
      </c>
      <c r="X88" s="57">
        <f t="shared" si="35"/>
        <v>0</v>
      </c>
      <c r="Y88" s="57">
        <f t="shared" si="35"/>
        <v>0</v>
      </c>
      <c r="Z88" s="57">
        <f t="shared" si="35"/>
        <v>0</v>
      </c>
      <c r="AA88" s="57">
        <f>+$E$88</f>
        <v>0</v>
      </c>
      <c r="AB88" s="46"/>
    </row>
    <row r="89" spans="1:29" customFormat="1" ht="33" customHeight="1" x14ac:dyDescent="0.2">
      <c r="A89" s="359" t="s">
        <v>186</v>
      </c>
      <c r="B89" s="360"/>
      <c r="C89" s="360"/>
      <c r="D89" s="361"/>
      <c r="E89" s="51"/>
      <c r="F89" s="9"/>
      <c r="G89" s="57">
        <f>+$E$89</f>
        <v>0</v>
      </c>
      <c r="H89" s="57">
        <f>+$E$89</f>
        <v>0</v>
      </c>
      <c r="I89" s="57">
        <f t="shared" ref="I89:AA89" si="36">+$E$89</f>
        <v>0</v>
      </c>
      <c r="J89" s="57">
        <f t="shared" si="36"/>
        <v>0</v>
      </c>
      <c r="K89" s="57">
        <f t="shared" si="36"/>
        <v>0</v>
      </c>
      <c r="L89" s="57">
        <f t="shared" si="36"/>
        <v>0</v>
      </c>
      <c r="M89" s="57">
        <f t="shared" si="36"/>
        <v>0</v>
      </c>
      <c r="N89" s="57">
        <f t="shared" si="36"/>
        <v>0</v>
      </c>
      <c r="O89" s="57">
        <f t="shared" si="36"/>
        <v>0</v>
      </c>
      <c r="P89" s="57">
        <f t="shared" si="36"/>
        <v>0</v>
      </c>
      <c r="Q89" s="57">
        <f t="shared" si="36"/>
        <v>0</v>
      </c>
      <c r="R89" s="57">
        <f t="shared" si="36"/>
        <v>0</v>
      </c>
      <c r="S89" s="57">
        <f t="shared" si="36"/>
        <v>0</v>
      </c>
      <c r="T89" s="57">
        <f t="shared" si="36"/>
        <v>0</v>
      </c>
      <c r="U89" s="57">
        <f t="shared" si="36"/>
        <v>0</v>
      </c>
      <c r="V89" s="57">
        <f t="shared" si="36"/>
        <v>0</v>
      </c>
      <c r="W89" s="57">
        <f t="shared" si="36"/>
        <v>0</v>
      </c>
      <c r="X89" s="57">
        <f t="shared" si="36"/>
        <v>0</v>
      </c>
      <c r="Y89" s="57">
        <f t="shared" si="36"/>
        <v>0</v>
      </c>
      <c r="Z89" s="57">
        <f t="shared" si="36"/>
        <v>0</v>
      </c>
      <c r="AA89" s="57">
        <f t="shared" si="36"/>
        <v>0</v>
      </c>
      <c r="AB89" s="46"/>
    </row>
    <row r="90" spans="1:29" customFormat="1" ht="33" customHeight="1" x14ac:dyDescent="0.2">
      <c r="A90" s="359" t="s">
        <v>187</v>
      </c>
      <c r="B90" s="360"/>
      <c r="C90" s="360"/>
      <c r="D90" s="361"/>
      <c r="E90" s="51"/>
      <c r="F90" s="9"/>
      <c r="G90" s="57">
        <f>+$E$90</f>
        <v>0</v>
      </c>
      <c r="H90" s="57">
        <f>+$E$90</f>
        <v>0</v>
      </c>
      <c r="I90" s="57">
        <f t="shared" ref="I90:AA90" si="37">+$E$90</f>
        <v>0</v>
      </c>
      <c r="J90" s="57">
        <f t="shared" si="37"/>
        <v>0</v>
      </c>
      <c r="K90" s="57">
        <f t="shared" si="37"/>
        <v>0</v>
      </c>
      <c r="L90" s="57">
        <f t="shared" si="37"/>
        <v>0</v>
      </c>
      <c r="M90" s="57">
        <f t="shared" si="37"/>
        <v>0</v>
      </c>
      <c r="N90" s="57">
        <f t="shared" si="37"/>
        <v>0</v>
      </c>
      <c r="O90" s="57">
        <f t="shared" si="37"/>
        <v>0</v>
      </c>
      <c r="P90" s="57">
        <f t="shared" si="37"/>
        <v>0</v>
      </c>
      <c r="Q90" s="57">
        <f t="shared" si="37"/>
        <v>0</v>
      </c>
      <c r="R90" s="57">
        <f t="shared" si="37"/>
        <v>0</v>
      </c>
      <c r="S90" s="57">
        <f t="shared" si="37"/>
        <v>0</v>
      </c>
      <c r="T90" s="57">
        <f t="shared" si="37"/>
        <v>0</v>
      </c>
      <c r="U90" s="57">
        <f t="shared" si="37"/>
        <v>0</v>
      </c>
      <c r="V90" s="57">
        <f t="shared" si="37"/>
        <v>0</v>
      </c>
      <c r="W90" s="57">
        <f t="shared" si="37"/>
        <v>0</v>
      </c>
      <c r="X90" s="57">
        <f t="shared" si="37"/>
        <v>0</v>
      </c>
      <c r="Y90" s="57">
        <f t="shared" si="37"/>
        <v>0</v>
      </c>
      <c r="Z90" s="57">
        <f t="shared" si="37"/>
        <v>0</v>
      </c>
      <c r="AA90" s="57">
        <f t="shared" si="37"/>
        <v>0</v>
      </c>
      <c r="AB90" s="46"/>
    </row>
    <row r="91" spans="1:29" x14ac:dyDescent="0.2">
      <c r="A91" s="251" t="s">
        <v>84</v>
      </c>
      <c r="B91" s="252"/>
      <c r="C91" s="252"/>
      <c r="D91" s="253"/>
      <c r="E91" s="124">
        <f>+E87+E88+E89+E90</f>
        <v>0</v>
      </c>
      <c r="F91" s="125"/>
      <c r="G91" s="126">
        <f>+$E$91</f>
        <v>0</v>
      </c>
      <c r="H91" s="126">
        <f t="shared" ref="H91:AA91" si="38">+$E$91</f>
        <v>0</v>
      </c>
      <c r="I91" s="126">
        <f t="shared" si="38"/>
        <v>0</v>
      </c>
      <c r="J91" s="126">
        <f t="shared" si="38"/>
        <v>0</v>
      </c>
      <c r="K91" s="126">
        <f t="shared" si="38"/>
        <v>0</v>
      </c>
      <c r="L91" s="126">
        <f t="shared" si="38"/>
        <v>0</v>
      </c>
      <c r="M91" s="126">
        <f t="shared" si="38"/>
        <v>0</v>
      </c>
      <c r="N91" s="126">
        <f t="shared" si="38"/>
        <v>0</v>
      </c>
      <c r="O91" s="126">
        <f t="shared" si="38"/>
        <v>0</v>
      </c>
      <c r="P91" s="126">
        <f t="shared" si="38"/>
        <v>0</v>
      </c>
      <c r="Q91" s="126">
        <f t="shared" si="38"/>
        <v>0</v>
      </c>
      <c r="R91" s="126">
        <f t="shared" si="38"/>
        <v>0</v>
      </c>
      <c r="S91" s="126">
        <f t="shared" si="38"/>
        <v>0</v>
      </c>
      <c r="T91" s="126">
        <f t="shared" si="38"/>
        <v>0</v>
      </c>
      <c r="U91" s="126">
        <f t="shared" si="38"/>
        <v>0</v>
      </c>
      <c r="V91" s="126">
        <f t="shared" si="38"/>
        <v>0</v>
      </c>
      <c r="W91" s="126">
        <f t="shared" si="38"/>
        <v>0</v>
      </c>
      <c r="X91" s="126">
        <f t="shared" si="38"/>
        <v>0</v>
      </c>
      <c r="Y91" s="126">
        <f t="shared" si="38"/>
        <v>0</v>
      </c>
      <c r="Z91" s="126">
        <f t="shared" si="38"/>
        <v>0</v>
      </c>
      <c r="AA91" s="126">
        <f t="shared" si="38"/>
        <v>0</v>
      </c>
      <c r="AB91" s="127"/>
    </row>
    <row r="92" spans="1:29" x14ac:dyDescent="0.2">
      <c r="A92" s="251" t="s">
        <v>25</v>
      </c>
      <c r="B92" s="252"/>
      <c r="C92" s="252"/>
      <c r="D92" s="253"/>
      <c r="E92" s="124">
        <f>+E86*E91</f>
        <v>0</v>
      </c>
      <c r="F92" s="125"/>
      <c r="G92" s="124">
        <f>+G86*G91</f>
        <v>0</v>
      </c>
      <c r="H92" s="124">
        <f>+H86*H91</f>
        <v>0</v>
      </c>
      <c r="I92" s="124">
        <f>+I86*I91</f>
        <v>0</v>
      </c>
      <c r="J92" s="124">
        <f>+J86*J91</f>
        <v>0</v>
      </c>
      <c r="K92" s="124">
        <f>+K86*K91</f>
        <v>0</v>
      </c>
      <c r="L92" s="124">
        <f>+L86*L91</f>
        <v>0</v>
      </c>
      <c r="M92" s="124">
        <f>+M86*M91</f>
        <v>0</v>
      </c>
      <c r="N92" s="124">
        <f>+N86*N91</f>
        <v>0</v>
      </c>
      <c r="O92" s="124">
        <f>+O86*O91</f>
        <v>0</v>
      </c>
      <c r="P92" s="124">
        <f>+P86*P91</f>
        <v>0</v>
      </c>
      <c r="Q92" s="124">
        <f>+Q86*Q91</f>
        <v>0</v>
      </c>
      <c r="R92" s="124">
        <f>+R86*R91</f>
        <v>0</v>
      </c>
      <c r="S92" s="124">
        <f>+S86*S91</f>
        <v>0</v>
      </c>
      <c r="T92" s="124">
        <f>+T86*T91</f>
        <v>0</v>
      </c>
      <c r="U92" s="124">
        <f>+U86*U91</f>
        <v>0</v>
      </c>
      <c r="V92" s="124">
        <f>+V86*V91</f>
        <v>0</v>
      </c>
      <c r="W92" s="124">
        <f>+W86*W91</f>
        <v>0</v>
      </c>
      <c r="X92" s="124">
        <f>+X86*X91</f>
        <v>0</v>
      </c>
      <c r="Y92" s="124">
        <f>+Y86*Y91</f>
        <v>0</v>
      </c>
      <c r="Z92" s="124">
        <f>+Z86*Z91</f>
        <v>0</v>
      </c>
      <c r="AA92" s="124">
        <f>+AA86*AA91</f>
        <v>0</v>
      </c>
      <c r="AB92" s="129">
        <f>+SUM(G92:AA92)</f>
        <v>0</v>
      </c>
    </row>
    <row r="93" spans="1:29" x14ac:dyDescent="0.2">
      <c r="A93" s="255" t="s">
        <v>86</v>
      </c>
      <c r="B93" s="256"/>
      <c r="C93" s="256"/>
      <c r="D93" s="257"/>
      <c r="G93" s="130">
        <f>+G84+G92</f>
        <v>0</v>
      </c>
      <c r="H93" s="130">
        <f>+H84+H92</f>
        <v>0</v>
      </c>
      <c r="I93" s="130">
        <f>+I84+I92</f>
        <v>0</v>
      </c>
      <c r="J93" s="130">
        <f>+J84+J92</f>
        <v>0</v>
      </c>
      <c r="K93" s="130">
        <f>+K84+K92</f>
        <v>0</v>
      </c>
      <c r="L93" s="130">
        <f>+L84+L92</f>
        <v>0</v>
      </c>
      <c r="M93" s="130">
        <f>+M84+M92</f>
        <v>0</v>
      </c>
      <c r="N93" s="130">
        <f>+N84+N92</f>
        <v>0</v>
      </c>
      <c r="O93" s="130">
        <f>+O84+O92</f>
        <v>0</v>
      </c>
      <c r="P93" s="130">
        <f>+P84+P92</f>
        <v>0</v>
      </c>
      <c r="Q93" s="130">
        <f>+Q84+Q92</f>
        <v>0</v>
      </c>
      <c r="R93" s="130">
        <f>+R84+R92</f>
        <v>0</v>
      </c>
      <c r="S93" s="130">
        <f>+S84+S92</f>
        <v>0</v>
      </c>
      <c r="T93" s="130">
        <f>+T84+T92</f>
        <v>0</v>
      </c>
      <c r="U93" s="130">
        <f>+U84+U92</f>
        <v>0</v>
      </c>
      <c r="V93" s="130">
        <f>+V84+V92</f>
        <v>0</v>
      </c>
      <c r="W93" s="130">
        <f>+W84+W92</f>
        <v>0</v>
      </c>
      <c r="X93" s="130">
        <f>+X84+X92</f>
        <v>0</v>
      </c>
      <c r="Y93" s="130">
        <f>+Y84+Y92</f>
        <v>0</v>
      </c>
      <c r="Z93" s="130">
        <f>+Z84+Z92</f>
        <v>0</v>
      </c>
      <c r="AA93" s="130">
        <f>+AA84+AA92</f>
        <v>0</v>
      </c>
      <c r="AB93" s="131">
        <f>+SUM(G93:AA93)</f>
        <v>0</v>
      </c>
    </row>
    <row r="94" spans="1:29" ht="20.25" customHeight="1" x14ac:dyDescent="0.2">
      <c r="A94" s="255" t="s">
        <v>85</v>
      </c>
      <c r="B94" s="256"/>
      <c r="C94" s="256"/>
      <c r="D94" s="257"/>
      <c r="E94" s="116"/>
      <c r="F94" s="109"/>
      <c r="G94" s="117">
        <f>+G93/((1+$B$5)^G82)</f>
        <v>0</v>
      </c>
      <c r="H94" s="117">
        <f>+H93/((1+$B$5)^H82)</f>
        <v>0</v>
      </c>
      <c r="I94" s="117">
        <f>+I93/((1+$B$5)^I82)</f>
        <v>0</v>
      </c>
      <c r="J94" s="117">
        <f>+J93/((1+$B$5)^J82)</f>
        <v>0</v>
      </c>
      <c r="K94" s="117">
        <f>+K93/((1+$B$5)^K82)</f>
        <v>0</v>
      </c>
      <c r="L94" s="117">
        <f>+L93/((1+$B$5)^L82)</f>
        <v>0</v>
      </c>
      <c r="M94" s="117">
        <f>+M93/((1+$B$5)^M82)</f>
        <v>0</v>
      </c>
      <c r="N94" s="117">
        <f>+N93/((1+$B$5)^N82)</f>
        <v>0</v>
      </c>
      <c r="O94" s="117">
        <f>+O93/((1+$B$5)^O82)</f>
        <v>0</v>
      </c>
      <c r="P94" s="117">
        <f>+P93/((1+$B$5)^P82)</f>
        <v>0</v>
      </c>
      <c r="Q94" s="117">
        <f>+Q93/((1+$B$5)^Q82)</f>
        <v>0</v>
      </c>
      <c r="R94" s="117">
        <f>+R93/((1+$B$5)^R82)</f>
        <v>0</v>
      </c>
      <c r="S94" s="117">
        <f>+S93/((1+$B$5)^S82)</f>
        <v>0</v>
      </c>
      <c r="T94" s="117">
        <f>+T93/((1+$B$5)^T82)</f>
        <v>0</v>
      </c>
      <c r="U94" s="117">
        <f>+U93/((1+$B$5)^U82)</f>
        <v>0</v>
      </c>
      <c r="V94" s="117">
        <f>+V93/((1+$B$5)^V82)</f>
        <v>0</v>
      </c>
      <c r="W94" s="117">
        <f>+W93/((1+$B$5)^W82)</f>
        <v>0</v>
      </c>
      <c r="X94" s="117">
        <f>+X93/((1+$B$5)^X82)</f>
        <v>0</v>
      </c>
      <c r="Y94" s="117">
        <f>+Y93/((1+$B$5)^Y82)</f>
        <v>0</v>
      </c>
      <c r="Z94" s="117">
        <f>+Z93/((1+$B$5)^Z82)</f>
        <v>0</v>
      </c>
      <c r="AA94" s="117">
        <f>+AA93/((1+$B$5)^AA82)</f>
        <v>0</v>
      </c>
      <c r="AB94" s="118">
        <f>+SUM(G94:AA94)</f>
        <v>0</v>
      </c>
      <c r="AC94" s="94"/>
    </row>
    <row r="96" spans="1:29" customFormat="1" x14ac:dyDescent="0.2">
      <c r="A96" s="164" t="s">
        <v>172</v>
      </c>
      <c r="B96" s="164"/>
      <c r="C96" s="164"/>
      <c r="D96" s="164"/>
      <c r="E96" s="1"/>
      <c r="F96" s="1"/>
      <c r="G96" s="1"/>
      <c r="H96" s="1"/>
      <c r="I96" s="1"/>
      <c r="J96" s="1"/>
      <c r="K96" s="1"/>
      <c r="L96" s="1"/>
      <c r="M96" s="1"/>
      <c r="N96" s="1"/>
      <c r="O96" s="1"/>
      <c r="P96" s="1"/>
      <c r="Q96" s="1"/>
      <c r="R96" s="1"/>
      <c r="S96" s="1"/>
      <c r="T96" s="1"/>
      <c r="U96" s="1"/>
      <c r="V96" s="1"/>
      <c r="W96" s="1"/>
      <c r="X96" s="1"/>
      <c r="Y96" s="1"/>
      <c r="Z96" s="1"/>
      <c r="AA96" s="1"/>
      <c r="AB96" s="1"/>
    </row>
    <row r="97" spans="1:28" customFormat="1" x14ac:dyDescent="0.2">
      <c r="A97" s="164" t="s">
        <v>173</v>
      </c>
      <c r="B97" s="164"/>
      <c r="C97" s="164"/>
      <c r="D97" s="164"/>
      <c r="E97" s="153">
        <v>0</v>
      </c>
      <c r="F97" s="2"/>
      <c r="G97" s="2"/>
      <c r="H97" s="2"/>
      <c r="I97" s="2"/>
      <c r="J97" s="2"/>
      <c r="K97" s="2"/>
      <c r="L97" s="2"/>
      <c r="M97" s="2"/>
      <c r="N97" s="2"/>
      <c r="O97" s="2"/>
      <c r="P97" s="2"/>
      <c r="Q97" s="2"/>
      <c r="R97" s="2"/>
      <c r="S97" s="2"/>
      <c r="T97" s="2"/>
      <c r="U97" s="2"/>
      <c r="V97" s="2"/>
      <c r="W97" s="2"/>
      <c r="X97" s="2"/>
      <c r="Y97" s="2"/>
      <c r="Z97" s="2"/>
      <c r="AA97" s="2"/>
      <c r="AB97" s="2"/>
    </row>
    <row r="98" spans="1:28" customFormat="1" x14ac:dyDescent="0.2">
      <c r="A98" s="164" t="s">
        <v>174</v>
      </c>
      <c r="B98" s="164"/>
      <c r="C98" s="164"/>
      <c r="D98" s="164"/>
      <c r="E98" s="1"/>
      <c r="F98" s="2"/>
      <c r="G98" s="2"/>
      <c r="H98" s="2"/>
      <c r="I98" s="2"/>
      <c r="J98" s="2"/>
      <c r="K98" s="2"/>
      <c r="L98" s="2"/>
      <c r="M98" s="2"/>
      <c r="N98" s="2"/>
      <c r="O98" s="2"/>
      <c r="P98" s="2"/>
      <c r="Q98" s="2"/>
      <c r="R98" s="2"/>
      <c r="S98" s="2"/>
      <c r="T98" s="2"/>
      <c r="U98" s="2"/>
      <c r="V98" s="2"/>
      <c r="W98" s="2"/>
      <c r="X98" s="2"/>
      <c r="Y98" s="2"/>
      <c r="Z98" s="2"/>
      <c r="AA98" s="2"/>
      <c r="AB98" s="2"/>
    </row>
    <row r="100" spans="1:28" x14ac:dyDescent="0.2">
      <c r="A100" s="258" t="s">
        <v>30</v>
      </c>
      <c r="B100" s="258"/>
      <c r="C100" s="258"/>
      <c r="D100" s="258"/>
      <c r="E100" s="258"/>
      <c r="F100" s="258"/>
      <c r="G100" s="258"/>
      <c r="H100" s="258"/>
    </row>
    <row r="101" spans="1:28" ht="76.5" customHeight="1" x14ac:dyDescent="0.2">
      <c r="A101" s="132" t="s">
        <v>18</v>
      </c>
      <c r="B101" s="132" t="s">
        <v>19</v>
      </c>
      <c r="C101" s="132" t="s">
        <v>20</v>
      </c>
      <c r="D101" s="132" t="s">
        <v>21</v>
      </c>
      <c r="E101" s="132" t="s">
        <v>22</v>
      </c>
      <c r="F101" s="259" t="s">
        <v>23</v>
      </c>
      <c r="G101" s="259"/>
      <c r="H101" s="133" t="s">
        <v>91</v>
      </c>
    </row>
    <row r="102" spans="1:28" x14ac:dyDescent="0.2">
      <c r="A102" s="134" t="s">
        <v>24</v>
      </c>
      <c r="B102" s="135">
        <f>+E65</f>
        <v>0</v>
      </c>
      <c r="C102" s="135">
        <f>+AB93</f>
        <v>0</v>
      </c>
      <c r="D102" s="135">
        <f>+AB94</f>
        <v>0</v>
      </c>
      <c r="E102" s="135">
        <f>+AB66</f>
        <v>0</v>
      </c>
      <c r="F102" s="250">
        <f>+C102+E102</f>
        <v>0</v>
      </c>
      <c r="G102" s="250"/>
      <c r="H102" s="135">
        <f>+D102+E102</f>
        <v>0</v>
      </c>
    </row>
  </sheetData>
  <mergeCells count="94">
    <mergeCell ref="A7:AB7"/>
    <mergeCell ref="A81:AB81"/>
    <mergeCell ref="A96:D96"/>
    <mergeCell ref="A97:D97"/>
    <mergeCell ref="A98:D98"/>
    <mergeCell ref="A23:B23"/>
    <mergeCell ref="C23:D23"/>
    <mergeCell ref="A8:A9"/>
    <mergeCell ref="B8:B9"/>
    <mergeCell ref="C8:AB8"/>
    <mergeCell ref="A10:A15"/>
    <mergeCell ref="A16:B16"/>
    <mergeCell ref="C16:D16"/>
    <mergeCell ref="A17:AB17"/>
    <mergeCell ref="A18:A19"/>
    <mergeCell ref="B18:B19"/>
    <mergeCell ref="A1:AB1"/>
    <mergeCell ref="B2:AB2"/>
    <mergeCell ref="B3:AB3"/>
    <mergeCell ref="B4:AB4"/>
    <mergeCell ref="A6:AB6"/>
    <mergeCell ref="C18:AB18"/>
    <mergeCell ref="A20:A22"/>
    <mergeCell ref="A37:B37"/>
    <mergeCell ref="C37:D37"/>
    <mergeCell ref="A24:AB24"/>
    <mergeCell ref="A25:A26"/>
    <mergeCell ref="B25:B26"/>
    <mergeCell ref="C25:AB25"/>
    <mergeCell ref="A27:A28"/>
    <mergeCell ref="A29:B29"/>
    <mergeCell ref="C29:D29"/>
    <mergeCell ref="A30:AB30"/>
    <mergeCell ref="A31:A32"/>
    <mergeCell ref="B31:B32"/>
    <mergeCell ref="C31:AB31"/>
    <mergeCell ref="A33:A36"/>
    <mergeCell ref="A51:B51"/>
    <mergeCell ref="C51:D51"/>
    <mergeCell ref="A38:AB38"/>
    <mergeCell ref="A39:A40"/>
    <mergeCell ref="B39:B40"/>
    <mergeCell ref="C39:AB39"/>
    <mergeCell ref="A41:A44"/>
    <mergeCell ref="A45:B45"/>
    <mergeCell ref="C45:D45"/>
    <mergeCell ref="A46:AB46"/>
    <mergeCell ref="A47:A48"/>
    <mergeCell ref="B47:B48"/>
    <mergeCell ref="C47:AB47"/>
    <mergeCell ref="A49:A50"/>
    <mergeCell ref="A63:B63"/>
    <mergeCell ref="C63:D63"/>
    <mergeCell ref="A52:AB52"/>
    <mergeCell ref="A53:A54"/>
    <mergeCell ref="B53:B54"/>
    <mergeCell ref="C53:AB53"/>
    <mergeCell ref="A55:A56"/>
    <mergeCell ref="A57:B57"/>
    <mergeCell ref="C57:D57"/>
    <mergeCell ref="A58:AB58"/>
    <mergeCell ref="A59:A60"/>
    <mergeCell ref="B59:B60"/>
    <mergeCell ref="C59:AB59"/>
    <mergeCell ref="A61:A62"/>
    <mergeCell ref="A77:D77"/>
    <mergeCell ref="A64:AB64"/>
    <mergeCell ref="A65:B65"/>
    <mergeCell ref="C65:D65"/>
    <mergeCell ref="A66:B66"/>
    <mergeCell ref="C66:D66"/>
    <mergeCell ref="A70:E70"/>
    <mergeCell ref="A71:D71"/>
    <mergeCell ref="A72:D72"/>
    <mergeCell ref="A73:D73"/>
    <mergeCell ref="A74:D74"/>
    <mergeCell ref="A75:D75"/>
    <mergeCell ref="A76:D76"/>
    <mergeCell ref="F102:G102"/>
    <mergeCell ref="A78:D78"/>
    <mergeCell ref="A83:D83"/>
    <mergeCell ref="A84:D84"/>
    <mergeCell ref="A85:D85"/>
    <mergeCell ref="A86:D86"/>
    <mergeCell ref="A91:D91"/>
    <mergeCell ref="A92:D92"/>
    <mergeCell ref="A93:D93"/>
    <mergeCell ref="A94:D94"/>
    <mergeCell ref="A100:H100"/>
    <mergeCell ref="F101:G101"/>
    <mergeCell ref="A87:D87"/>
    <mergeCell ref="A88:D88"/>
    <mergeCell ref="A89:D89"/>
    <mergeCell ref="A90:D90"/>
  </mergeCells>
  <pageMargins left="0.7" right="0.7" top="0.75" bottom="0.75" header="0.3" footer="0.3"/>
  <pageSetup scale="19" orientation="portrait" r:id="rId1"/>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44B8F120-ABD6-4DC1-9831-2991E54418F3}">
          <x14:formula1>
            <xm:f>Lista!$B$2:$B$4</xm:f>
          </x14:formula1>
          <xm:sqref>E76</xm:sqref>
        </x14:dataValidation>
      </x14:dataValidation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267D33-2C36-4501-932E-69E6BD863859}">
  <sheetPr>
    <tabColor theme="8" tint="-0.499984740745262"/>
  </sheetPr>
  <dimension ref="A1:F176"/>
  <sheetViews>
    <sheetView view="pageBreakPreview" zoomScaleNormal="85" zoomScaleSheetLayoutView="100" workbookViewId="0">
      <selection activeCell="A170" sqref="A170:E170"/>
    </sheetView>
  </sheetViews>
  <sheetFormatPr baseColWidth="10" defaultRowHeight="12.75" x14ac:dyDescent="0.2"/>
  <cols>
    <col min="1" max="1" width="40.83203125" style="123" customWidth="1"/>
    <col min="2" max="2" width="13.33203125" style="123" customWidth="1"/>
    <col min="3" max="3" width="33" style="123" customWidth="1"/>
    <col min="4" max="4" width="32.83203125" style="123" customWidth="1"/>
    <col min="5" max="5" width="25.83203125" style="123" customWidth="1"/>
    <col min="6" max="6" width="25" style="123" customWidth="1"/>
    <col min="7" max="7" width="18.33203125" style="95" customWidth="1"/>
    <col min="8" max="11" width="29.33203125" style="95" customWidth="1"/>
    <col min="12" max="16384" width="12" style="95"/>
  </cols>
  <sheetData>
    <row r="1" spans="1:6" x14ac:dyDescent="0.2">
      <c r="A1" s="264"/>
      <c r="B1" s="264"/>
      <c r="C1" s="264"/>
      <c r="D1" s="264"/>
      <c r="E1" s="264"/>
      <c r="F1" s="264"/>
    </row>
    <row r="2" spans="1:6" x14ac:dyDescent="0.2">
      <c r="A2" s="96" t="s">
        <v>13</v>
      </c>
      <c r="B2" s="334">
        <f>+'Costos de inversión Propuesta 2'!B2</f>
        <v>0</v>
      </c>
      <c r="C2" s="335"/>
      <c r="D2" s="335"/>
      <c r="E2" s="335"/>
      <c r="F2" s="335"/>
    </row>
    <row r="3" spans="1:6" x14ac:dyDescent="0.2">
      <c r="A3" s="96" t="s">
        <v>14</v>
      </c>
      <c r="B3" s="336">
        <f>+'Costos de inversión Propuesta 2'!B3</f>
        <v>0</v>
      </c>
      <c r="C3" s="337"/>
      <c r="D3" s="337"/>
      <c r="E3" s="337"/>
      <c r="F3" s="337"/>
    </row>
    <row r="4" spans="1:6" x14ac:dyDescent="0.2">
      <c r="A4" s="96" t="s">
        <v>15</v>
      </c>
      <c r="B4" s="337">
        <f>+'Costos de inversión Propuesta 2'!B4</f>
        <v>0</v>
      </c>
      <c r="C4" s="337"/>
      <c r="D4" s="337"/>
      <c r="E4" s="337"/>
      <c r="F4" s="337"/>
    </row>
    <row r="5" spans="1:6" ht="25.5" x14ac:dyDescent="0.2">
      <c r="A5" s="136" t="s">
        <v>87</v>
      </c>
      <c r="B5" s="23"/>
      <c r="C5" s="97"/>
      <c r="D5" s="97"/>
      <c r="E5" s="97"/>
      <c r="F5" s="97"/>
    </row>
    <row r="6" spans="1:6" ht="13.5" thickBot="1" x14ac:dyDescent="0.25">
      <c r="A6" s="282"/>
      <c r="B6" s="282"/>
      <c r="C6" s="282"/>
      <c r="D6" s="282"/>
      <c r="E6" s="282"/>
      <c r="F6" s="282"/>
    </row>
    <row r="7" spans="1:6" ht="18.75" customHeight="1" x14ac:dyDescent="0.2">
      <c r="A7" s="269" t="s">
        <v>44</v>
      </c>
      <c r="B7" s="270"/>
      <c r="C7" s="270"/>
      <c r="D7" s="270"/>
      <c r="E7" s="270"/>
      <c r="F7" s="270"/>
    </row>
    <row r="8" spans="1:6" x14ac:dyDescent="0.2">
      <c r="A8" s="272" t="s">
        <v>34</v>
      </c>
      <c r="B8" s="330" t="s">
        <v>39</v>
      </c>
      <c r="C8" s="274" t="s">
        <v>31</v>
      </c>
      <c r="D8" s="274"/>
      <c r="E8" s="274"/>
      <c r="F8" s="274"/>
    </row>
    <row r="9" spans="1:6" ht="38.25" x14ac:dyDescent="0.2">
      <c r="A9" s="273"/>
      <c r="B9" s="273"/>
      <c r="C9" s="98" t="s">
        <v>56</v>
      </c>
      <c r="D9" s="99" t="s">
        <v>37</v>
      </c>
      <c r="E9" s="99" t="s">
        <v>38</v>
      </c>
      <c r="F9" s="99" t="s">
        <v>35</v>
      </c>
    </row>
    <row r="10" spans="1:6" ht="15.75" customHeight="1" x14ac:dyDescent="0.2">
      <c r="A10" s="299" t="s">
        <v>40</v>
      </c>
      <c r="B10" s="331">
        <v>17.5</v>
      </c>
      <c r="C10" s="100" t="s">
        <v>29</v>
      </c>
      <c r="D10" s="101"/>
      <c r="E10" s="101">
        <f t="shared" ref="E10:E15" si="0">+D10*$B$5</f>
        <v>0</v>
      </c>
      <c r="F10" s="101">
        <f t="shared" ref="F10:F15" si="1">+D10+E10</f>
        <v>0</v>
      </c>
    </row>
    <row r="11" spans="1:6" ht="15.75" customHeight="1" x14ac:dyDescent="0.2">
      <c r="A11" s="299"/>
      <c r="B11" s="332"/>
      <c r="C11" s="104"/>
      <c r="D11" s="105"/>
      <c r="E11" s="105">
        <f t="shared" si="0"/>
        <v>0</v>
      </c>
      <c r="F11" s="105">
        <f t="shared" si="1"/>
        <v>0</v>
      </c>
    </row>
    <row r="12" spans="1:6" ht="15.75" customHeight="1" x14ac:dyDescent="0.2">
      <c r="A12" s="299"/>
      <c r="B12" s="332"/>
      <c r="C12" s="100"/>
      <c r="D12" s="101"/>
      <c r="E12" s="101">
        <f t="shared" si="0"/>
        <v>0</v>
      </c>
      <c r="F12" s="101">
        <f t="shared" si="1"/>
        <v>0</v>
      </c>
    </row>
    <row r="13" spans="1:6" ht="15.75" customHeight="1" x14ac:dyDescent="0.2">
      <c r="A13" s="299"/>
      <c r="B13" s="332"/>
      <c r="C13" s="104"/>
      <c r="D13" s="105"/>
      <c r="E13" s="105">
        <f t="shared" si="0"/>
        <v>0</v>
      </c>
      <c r="F13" s="105">
        <f t="shared" si="1"/>
        <v>0</v>
      </c>
    </row>
    <row r="14" spans="1:6" ht="15.75" customHeight="1" x14ac:dyDescent="0.2">
      <c r="A14" s="299"/>
      <c r="B14" s="332"/>
      <c r="C14" s="100"/>
      <c r="D14" s="101"/>
      <c r="E14" s="101">
        <f t="shared" si="0"/>
        <v>0</v>
      </c>
      <c r="F14" s="101">
        <f t="shared" si="1"/>
        <v>0</v>
      </c>
    </row>
    <row r="15" spans="1:6" ht="15.75" customHeight="1" x14ac:dyDescent="0.2">
      <c r="A15" s="299"/>
      <c r="B15" s="333"/>
      <c r="C15" s="104"/>
      <c r="D15" s="105"/>
      <c r="E15" s="105">
        <f t="shared" si="0"/>
        <v>0</v>
      </c>
      <c r="F15" s="105">
        <f t="shared" si="1"/>
        <v>0</v>
      </c>
    </row>
    <row r="16" spans="1:6" ht="20.25" customHeight="1" thickBot="1" x14ac:dyDescent="0.25">
      <c r="A16" s="284" t="str">
        <f>+CONCATENATE("Costo"," ",A10)</f>
        <v>Costo Lumiraria 
Potencia 1:___W</v>
      </c>
      <c r="B16" s="285"/>
      <c r="C16" s="285"/>
      <c r="D16" s="285"/>
      <c r="E16" s="285"/>
      <c r="F16" s="107">
        <f>+SUM(F10:F15)</f>
        <v>0</v>
      </c>
    </row>
    <row r="17" spans="1:6" ht="18.75" customHeight="1" x14ac:dyDescent="0.2">
      <c r="A17" s="269" t="s">
        <v>45</v>
      </c>
      <c r="B17" s="270"/>
      <c r="C17" s="270"/>
      <c r="D17" s="270"/>
      <c r="E17" s="270"/>
      <c r="F17" s="270"/>
    </row>
    <row r="18" spans="1:6" x14ac:dyDescent="0.2">
      <c r="A18" s="272" t="s">
        <v>34</v>
      </c>
      <c r="B18" s="330" t="s">
        <v>39</v>
      </c>
      <c r="C18" s="274" t="s">
        <v>31</v>
      </c>
      <c r="D18" s="274"/>
      <c r="E18" s="274"/>
      <c r="F18" s="274"/>
    </row>
    <row r="19" spans="1:6" ht="25.5" x14ac:dyDescent="0.2">
      <c r="A19" s="273"/>
      <c r="B19" s="273"/>
      <c r="C19" s="98" t="s">
        <v>56</v>
      </c>
      <c r="D19" s="99" t="s">
        <v>37</v>
      </c>
      <c r="E19" s="99" t="s">
        <v>36</v>
      </c>
      <c r="F19" s="99" t="s">
        <v>35</v>
      </c>
    </row>
    <row r="20" spans="1:6" ht="15.75" customHeight="1" x14ac:dyDescent="0.2">
      <c r="A20" s="299" t="s">
        <v>43</v>
      </c>
      <c r="B20" s="292">
        <v>8.75</v>
      </c>
      <c r="C20" s="100" t="s">
        <v>42</v>
      </c>
      <c r="D20" s="101"/>
      <c r="E20" s="101">
        <f>+D20*$B$5</f>
        <v>0</v>
      </c>
      <c r="F20" s="101">
        <f>+D20+E20</f>
        <v>0</v>
      </c>
    </row>
    <row r="21" spans="1:6" ht="15.75" customHeight="1" x14ac:dyDescent="0.2">
      <c r="A21" s="299"/>
      <c r="B21" s="292"/>
      <c r="C21" s="104"/>
      <c r="D21" s="105"/>
      <c r="E21" s="105">
        <f>+D21*$B$5</f>
        <v>0</v>
      </c>
      <c r="F21" s="105">
        <f>+D21+E21</f>
        <v>0</v>
      </c>
    </row>
    <row r="22" spans="1:6" ht="20.25" customHeight="1" thickBot="1" x14ac:dyDescent="0.25">
      <c r="A22" s="284" t="str">
        <f>+CONCATENATE("Costo"," ",A20)</f>
        <v>Costo Driver 
Potencia 1:___W</v>
      </c>
      <c r="B22" s="285"/>
      <c r="C22" s="285"/>
      <c r="D22" s="285"/>
      <c r="E22" s="285"/>
      <c r="F22" s="107">
        <f>+SUM(F20:F21)</f>
        <v>0</v>
      </c>
    </row>
    <row r="23" spans="1:6" ht="18.75" customHeight="1" x14ac:dyDescent="0.2">
      <c r="A23" s="269" t="s">
        <v>46</v>
      </c>
      <c r="B23" s="270"/>
      <c r="C23" s="270"/>
      <c r="D23" s="270"/>
      <c r="E23" s="270"/>
      <c r="F23" s="270"/>
    </row>
    <row r="24" spans="1:6" x14ac:dyDescent="0.2">
      <c r="A24" s="272" t="s">
        <v>34</v>
      </c>
      <c r="B24" s="330" t="s">
        <v>39</v>
      </c>
      <c r="C24" s="274" t="s">
        <v>31</v>
      </c>
      <c r="D24" s="274"/>
      <c r="E24" s="274"/>
      <c r="F24" s="274"/>
    </row>
    <row r="25" spans="1:6" ht="25.5" x14ac:dyDescent="0.2">
      <c r="A25" s="273"/>
      <c r="B25" s="273"/>
      <c r="C25" s="98" t="s">
        <v>56</v>
      </c>
      <c r="D25" s="99" t="s">
        <v>37</v>
      </c>
      <c r="E25" s="99" t="s">
        <v>36</v>
      </c>
      <c r="F25" s="99" t="s">
        <v>35</v>
      </c>
    </row>
    <row r="26" spans="1:6" ht="15.75" customHeight="1" x14ac:dyDescent="0.2">
      <c r="A26" s="299" t="s">
        <v>41</v>
      </c>
      <c r="B26" s="331">
        <v>17.5</v>
      </c>
      <c r="C26" s="100" t="s">
        <v>29</v>
      </c>
      <c r="D26" s="101"/>
      <c r="E26" s="101">
        <f t="shared" ref="E26:E31" si="2">+D26*$B$5</f>
        <v>0</v>
      </c>
      <c r="F26" s="101">
        <f t="shared" ref="F26:F31" si="3">+D26+E26</f>
        <v>0</v>
      </c>
    </row>
    <row r="27" spans="1:6" ht="15.75" customHeight="1" x14ac:dyDescent="0.2">
      <c r="A27" s="299"/>
      <c r="B27" s="332"/>
      <c r="C27" s="104"/>
      <c r="D27" s="105"/>
      <c r="E27" s="105">
        <f t="shared" si="2"/>
        <v>0</v>
      </c>
      <c r="F27" s="105">
        <f t="shared" si="3"/>
        <v>0</v>
      </c>
    </row>
    <row r="28" spans="1:6" ht="15.75" customHeight="1" x14ac:dyDescent="0.2">
      <c r="A28" s="299"/>
      <c r="B28" s="332"/>
      <c r="C28" s="100"/>
      <c r="D28" s="101"/>
      <c r="E28" s="101">
        <f t="shared" si="2"/>
        <v>0</v>
      </c>
      <c r="F28" s="101">
        <f t="shared" si="3"/>
        <v>0</v>
      </c>
    </row>
    <row r="29" spans="1:6" ht="15.75" customHeight="1" x14ac:dyDescent="0.2">
      <c r="A29" s="299"/>
      <c r="B29" s="332"/>
      <c r="C29" s="104"/>
      <c r="D29" s="105"/>
      <c r="E29" s="105">
        <f t="shared" si="2"/>
        <v>0</v>
      </c>
      <c r="F29" s="105">
        <f t="shared" si="3"/>
        <v>0</v>
      </c>
    </row>
    <row r="30" spans="1:6" ht="15.75" customHeight="1" x14ac:dyDescent="0.2">
      <c r="A30" s="299"/>
      <c r="B30" s="332"/>
      <c r="C30" s="100"/>
      <c r="D30" s="101"/>
      <c r="E30" s="101">
        <f t="shared" si="2"/>
        <v>0</v>
      </c>
      <c r="F30" s="101">
        <f t="shared" si="3"/>
        <v>0</v>
      </c>
    </row>
    <row r="31" spans="1:6" ht="15.75" customHeight="1" x14ac:dyDescent="0.2">
      <c r="A31" s="299"/>
      <c r="B31" s="333"/>
      <c r="C31" s="104"/>
      <c r="D31" s="105"/>
      <c r="E31" s="105">
        <f t="shared" si="2"/>
        <v>0</v>
      </c>
      <c r="F31" s="105">
        <f t="shared" si="3"/>
        <v>0</v>
      </c>
    </row>
    <row r="32" spans="1:6" ht="20.25" customHeight="1" thickBot="1" x14ac:dyDescent="0.25">
      <c r="A32" s="284" t="str">
        <f>+CONCATENATE("Costo"," ",A26)</f>
        <v>Costo Lumiraria 
Potencia 2:___W</v>
      </c>
      <c r="B32" s="285"/>
      <c r="C32" s="285"/>
      <c r="D32" s="285"/>
      <c r="E32" s="285"/>
      <c r="F32" s="107">
        <f>+SUM(F26:F31)</f>
        <v>0</v>
      </c>
    </row>
    <row r="33" spans="1:6" ht="18.75" customHeight="1" x14ac:dyDescent="0.2">
      <c r="A33" s="269" t="s">
        <v>47</v>
      </c>
      <c r="B33" s="270"/>
      <c r="C33" s="270"/>
      <c r="D33" s="270"/>
      <c r="E33" s="270"/>
      <c r="F33" s="270"/>
    </row>
    <row r="34" spans="1:6" x14ac:dyDescent="0.2">
      <c r="A34" s="272" t="s">
        <v>34</v>
      </c>
      <c r="B34" s="330" t="s">
        <v>39</v>
      </c>
      <c r="C34" s="274" t="s">
        <v>31</v>
      </c>
      <c r="D34" s="274"/>
      <c r="E34" s="274"/>
      <c r="F34" s="274"/>
    </row>
    <row r="35" spans="1:6" ht="25.5" x14ac:dyDescent="0.2">
      <c r="A35" s="273"/>
      <c r="B35" s="273"/>
      <c r="C35" s="98" t="s">
        <v>56</v>
      </c>
      <c r="D35" s="99" t="s">
        <v>37</v>
      </c>
      <c r="E35" s="99" t="s">
        <v>36</v>
      </c>
      <c r="F35" s="99" t="s">
        <v>35</v>
      </c>
    </row>
    <row r="36" spans="1:6" ht="15.75" customHeight="1" x14ac:dyDescent="0.2">
      <c r="A36" s="299" t="s">
        <v>48</v>
      </c>
      <c r="B36" s="292">
        <v>8.75</v>
      </c>
      <c r="C36" s="100" t="s">
        <v>42</v>
      </c>
      <c r="D36" s="101"/>
      <c r="E36" s="101">
        <f>+D36*$B$5</f>
        <v>0</v>
      </c>
      <c r="F36" s="101">
        <f>+D36+E36</f>
        <v>0</v>
      </c>
    </row>
    <row r="37" spans="1:6" ht="15.75" customHeight="1" x14ac:dyDescent="0.2">
      <c r="A37" s="299"/>
      <c r="B37" s="292"/>
      <c r="C37" s="104"/>
      <c r="D37" s="105"/>
      <c r="E37" s="105">
        <f>+D37*$B$5</f>
        <v>0</v>
      </c>
      <c r="F37" s="105">
        <f>+D37+E37</f>
        <v>0</v>
      </c>
    </row>
    <row r="38" spans="1:6" ht="20.25" customHeight="1" thickBot="1" x14ac:dyDescent="0.25">
      <c r="A38" s="284" t="str">
        <f>+CONCATENATE("Costo"," ",A36)</f>
        <v>Costo Driver 
Potencia 2:___W</v>
      </c>
      <c r="B38" s="285"/>
      <c r="C38" s="285"/>
      <c r="D38" s="285"/>
      <c r="E38" s="285"/>
      <c r="F38" s="107">
        <f>+SUM(F36:F37)</f>
        <v>0</v>
      </c>
    </row>
    <row r="39" spans="1:6" ht="18.75" customHeight="1" x14ac:dyDescent="0.2">
      <c r="A39" s="269" t="s">
        <v>49</v>
      </c>
      <c r="B39" s="270"/>
      <c r="C39" s="270"/>
      <c r="D39" s="270"/>
      <c r="E39" s="270"/>
      <c r="F39" s="270"/>
    </row>
    <row r="40" spans="1:6" x14ac:dyDescent="0.2">
      <c r="A40" s="272" t="s">
        <v>34</v>
      </c>
      <c r="B40" s="330" t="s">
        <v>39</v>
      </c>
      <c r="C40" s="274" t="s">
        <v>31</v>
      </c>
      <c r="D40" s="274"/>
      <c r="E40" s="274"/>
      <c r="F40" s="274"/>
    </row>
    <row r="41" spans="1:6" ht="25.5" x14ac:dyDescent="0.2">
      <c r="A41" s="273"/>
      <c r="B41" s="273"/>
      <c r="C41" s="98" t="s">
        <v>56</v>
      </c>
      <c r="D41" s="99" t="s">
        <v>37</v>
      </c>
      <c r="E41" s="99" t="s">
        <v>36</v>
      </c>
      <c r="F41" s="99" t="s">
        <v>35</v>
      </c>
    </row>
    <row r="42" spans="1:6" ht="15.75" customHeight="1" x14ac:dyDescent="0.2">
      <c r="A42" s="299" t="s">
        <v>51</v>
      </c>
      <c r="B42" s="331">
        <v>17.5</v>
      </c>
      <c r="C42" s="100" t="s">
        <v>29</v>
      </c>
      <c r="D42" s="101"/>
      <c r="E42" s="101">
        <f t="shared" ref="E42:E47" si="4">+D42*$B$5</f>
        <v>0</v>
      </c>
      <c r="F42" s="101">
        <f t="shared" ref="F42:F47" si="5">+D42+E42</f>
        <v>0</v>
      </c>
    </row>
    <row r="43" spans="1:6" ht="15.75" customHeight="1" x14ac:dyDescent="0.2">
      <c r="A43" s="299"/>
      <c r="B43" s="332"/>
      <c r="C43" s="104"/>
      <c r="D43" s="105"/>
      <c r="E43" s="105">
        <f t="shared" si="4"/>
        <v>0</v>
      </c>
      <c r="F43" s="105">
        <f t="shared" si="5"/>
        <v>0</v>
      </c>
    </row>
    <row r="44" spans="1:6" ht="15.75" customHeight="1" x14ac:dyDescent="0.2">
      <c r="A44" s="299"/>
      <c r="B44" s="332"/>
      <c r="C44" s="100"/>
      <c r="D44" s="101"/>
      <c r="E44" s="101">
        <f t="shared" si="4"/>
        <v>0</v>
      </c>
      <c r="F44" s="101">
        <f t="shared" si="5"/>
        <v>0</v>
      </c>
    </row>
    <row r="45" spans="1:6" ht="15.75" customHeight="1" x14ac:dyDescent="0.2">
      <c r="A45" s="299"/>
      <c r="B45" s="332"/>
      <c r="C45" s="104"/>
      <c r="D45" s="105"/>
      <c r="E45" s="105">
        <f t="shared" si="4"/>
        <v>0</v>
      </c>
      <c r="F45" s="105">
        <f t="shared" si="5"/>
        <v>0</v>
      </c>
    </row>
    <row r="46" spans="1:6" ht="15.75" customHeight="1" x14ac:dyDescent="0.2">
      <c r="A46" s="299"/>
      <c r="B46" s="332"/>
      <c r="C46" s="100"/>
      <c r="D46" s="101"/>
      <c r="E46" s="101">
        <f t="shared" si="4"/>
        <v>0</v>
      </c>
      <c r="F46" s="101">
        <f t="shared" si="5"/>
        <v>0</v>
      </c>
    </row>
    <row r="47" spans="1:6" ht="15.75" customHeight="1" x14ac:dyDescent="0.2">
      <c r="A47" s="299"/>
      <c r="B47" s="333"/>
      <c r="C47" s="104"/>
      <c r="D47" s="105"/>
      <c r="E47" s="105">
        <f t="shared" si="4"/>
        <v>0</v>
      </c>
      <c r="F47" s="105">
        <f t="shared" si="5"/>
        <v>0</v>
      </c>
    </row>
    <row r="48" spans="1:6" ht="20.25" customHeight="1" thickBot="1" x14ac:dyDescent="0.25">
      <c r="A48" s="284" t="str">
        <f>+CONCATENATE("Costo"," ",A42)</f>
        <v>Costo Lumiraria 
Potencia 3:___W</v>
      </c>
      <c r="B48" s="285"/>
      <c r="C48" s="285"/>
      <c r="D48" s="285"/>
      <c r="E48" s="285"/>
      <c r="F48" s="107">
        <f>+SUM(F42:F47)</f>
        <v>0</v>
      </c>
    </row>
    <row r="49" spans="1:6" ht="18.75" customHeight="1" x14ac:dyDescent="0.2">
      <c r="A49" s="269" t="s">
        <v>50</v>
      </c>
      <c r="B49" s="270"/>
      <c r="C49" s="270"/>
      <c r="D49" s="270"/>
      <c r="E49" s="270"/>
      <c r="F49" s="270"/>
    </row>
    <row r="50" spans="1:6" x14ac:dyDescent="0.2">
      <c r="A50" s="272" t="s">
        <v>34</v>
      </c>
      <c r="B50" s="330" t="s">
        <v>39</v>
      </c>
      <c r="C50" s="274" t="s">
        <v>31</v>
      </c>
      <c r="D50" s="274"/>
      <c r="E50" s="274"/>
      <c r="F50" s="274"/>
    </row>
    <row r="51" spans="1:6" ht="25.5" x14ac:dyDescent="0.2">
      <c r="A51" s="273"/>
      <c r="B51" s="273"/>
      <c r="C51" s="98" t="s">
        <v>56</v>
      </c>
      <c r="D51" s="99" t="s">
        <v>37</v>
      </c>
      <c r="E51" s="99" t="s">
        <v>36</v>
      </c>
      <c r="F51" s="99" t="s">
        <v>35</v>
      </c>
    </row>
    <row r="52" spans="1:6" ht="15.75" customHeight="1" x14ac:dyDescent="0.2">
      <c r="A52" s="299" t="s">
        <v>52</v>
      </c>
      <c r="B52" s="292">
        <v>8.75</v>
      </c>
      <c r="C52" s="100" t="s">
        <v>42</v>
      </c>
      <c r="D52" s="101"/>
      <c r="E52" s="101">
        <f>+D52*$B$5</f>
        <v>0</v>
      </c>
      <c r="F52" s="101">
        <f>+D52+E52</f>
        <v>0</v>
      </c>
    </row>
    <row r="53" spans="1:6" ht="15.75" customHeight="1" x14ac:dyDescent="0.2">
      <c r="A53" s="299"/>
      <c r="B53" s="292"/>
      <c r="C53" s="104"/>
      <c r="D53" s="105"/>
      <c r="E53" s="105">
        <f>+D53*$B$5</f>
        <v>0</v>
      </c>
      <c r="F53" s="105">
        <f>+D53+E53</f>
        <v>0</v>
      </c>
    </row>
    <row r="54" spans="1:6" ht="20.25" customHeight="1" thickBot="1" x14ac:dyDescent="0.25">
      <c r="A54" s="284" t="str">
        <f>+CONCATENATE("Costo"," ",A52)</f>
        <v>Costo Driver 
Potencia 3:___W</v>
      </c>
      <c r="B54" s="285"/>
      <c r="C54" s="285"/>
      <c r="D54" s="285"/>
      <c r="E54" s="285"/>
      <c r="F54" s="107">
        <f>+SUM(F52:F53)</f>
        <v>0</v>
      </c>
    </row>
    <row r="55" spans="1:6" ht="18.75" customHeight="1" x14ac:dyDescent="0.2">
      <c r="A55" s="324" t="s">
        <v>54</v>
      </c>
      <c r="B55" s="325"/>
      <c r="C55" s="325"/>
      <c r="D55" s="325"/>
      <c r="E55" s="325"/>
      <c r="F55" s="325"/>
    </row>
    <row r="56" spans="1:6" x14ac:dyDescent="0.2">
      <c r="A56" s="326" t="s">
        <v>34</v>
      </c>
      <c r="B56" s="328" t="s">
        <v>39</v>
      </c>
      <c r="C56" s="329" t="s">
        <v>31</v>
      </c>
      <c r="D56" s="329"/>
      <c r="E56" s="329"/>
      <c r="F56" s="329"/>
    </row>
    <row r="57" spans="1:6" ht="25.5" x14ac:dyDescent="0.2">
      <c r="A57" s="327"/>
      <c r="B57" s="327"/>
      <c r="C57" s="137" t="s">
        <v>56</v>
      </c>
      <c r="D57" s="138" t="s">
        <v>37</v>
      </c>
      <c r="E57" s="138" t="s">
        <v>36</v>
      </c>
      <c r="F57" s="138" t="s">
        <v>35</v>
      </c>
    </row>
    <row r="58" spans="1:6" ht="15.75" customHeight="1" x14ac:dyDescent="0.2">
      <c r="A58" s="299" t="s">
        <v>180</v>
      </c>
      <c r="B58" s="292">
        <v>35</v>
      </c>
      <c r="C58" s="100" t="s">
        <v>55</v>
      </c>
      <c r="D58" s="101"/>
      <c r="E58" s="101">
        <f>+D58*$B$5</f>
        <v>0</v>
      </c>
      <c r="F58" s="101">
        <f>+D58+E58</f>
        <v>0</v>
      </c>
    </row>
    <row r="59" spans="1:6" ht="15.75" customHeight="1" x14ac:dyDescent="0.2">
      <c r="A59" s="299"/>
      <c r="B59" s="292"/>
      <c r="C59" s="104"/>
      <c r="D59" s="105"/>
      <c r="E59" s="105">
        <f>+D59*$B$5</f>
        <v>0</v>
      </c>
      <c r="F59" s="105">
        <f>+D59+E59</f>
        <v>0</v>
      </c>
    </row>
    <row r="60" spans="1:6" ht="20.25" customHeight="1" thickBot="1" x14ac:dyDescent="0.25">
      <c r="A60" s="284" t="str">
        <f>+CONCATENATE("Costo"," ",A58)</f>
        <v>Costo Poste 1 
Altura:___m - Esfuerzo:___</v>
      </c>
      <c r="B60" s="285"/>
      <c r="C60" s="285"/>
      <c r="D60" s="285"/>
      <c r="E60" s="285"/>
      <c r="F60" s="107">
        <f>+SUM(F58:F59)</f>
        <v>0</v>
      </c>
    </row>
    <row r="61" spans="1:6" ht="18.75" customHeight="1" x14ac:dyDescent="0.2">
      <c r="A61" s="324" t="s">
        <v>57</v>
      </c>
      <c r="B61" s="325"/>
      <c r="C61" s="325"/>
      <c r="D61" s="325"/>
      <c r="E61" s="325"/>
      <c r="F61" s="325"/>
    </row>
    <row r="62" spans="1:6" x14ac:dyDescent="0.2">
      <c r="A62" s="326" t="s">
        <v>34</v>
      </c>
      <c r="B62" s="328" t="s">
        <v>39</v>
      </c>
      <c r="C62" s="329" t="s">
        <v>31</v>
      </c>
      <c r="D62" s="329"/>
      <c r="E62" s="329"/>
      <c r="F62" s="329"/>
    </row>
    <row r="63" spans="1:6" ht="25.5" x14ac:dyDescent="0.2">
      <c r="A63" s="327"/>
      <c r="B63" s="327"/>
      <c r="C63" s="137" t="s">
        <v>56</v>
      </c>
      <c r="D63" s="138" t="s">
        <v>37</v>
      </c>
      <c r="E63" s="138" t="s">
        <v>36</v>
      </c>
      <c r="F63" s="138" t="s">
        <v>35</v>
      </c>
    </row>
    <row r="64" spans="1:6" ht="15.75" customHeight="1" x14ac:dyDescent="0.2">
      <c r="A64" s="299" t="s">
        <v>181</v>
      </c>
      <c r="B64" s="292">
        <v>35</v>
      </c>
      <c r="C64" s="100" t="s">
        <v>55</v>
      </c>
      <c r="D64" s="101"/>
      <c r="E64" s="101">
        <f>+D64*$B$5</f>
        <v>0</v>
      </c>
      <c r="F64" s="101">
        <f>+D64+E64</f>
        <v>0</v>
      </c>
    </row>
    <row r="65" spans="1:6" ht="15.75" customHeight="1" x14ac:dyDescent="0.2">
      <c r="A65" s="299"/>
      <c r="B65" s="292"/>
      <c r="C65" s="104"/>
      <c r="D65" s="105"/>
      <c r="E65" s="105">
        <f>+D65*$B$5</f>
        <v>0</v>
      </c>
      <c r="F65" s="105">
        <f>+D65+E65</f>
        <v>0</v>
      </c>
    </row>
    <row r="66" spans="1:6" ht="20.25" customHeight="1" thickBot="1" x14ac:dyDescent="0.25">
      <c r="A66" s="284" t="str">
        <f>+CONCATENATE("Costo"," ",A64)</f>
        <v>Costo Poste 2 
Altura:___m - Esfuerzo:___</v>
      </c>
      <c r="B66" s="285"/>
      <c r="C66" s="285"/>
      <c r="D66" s="285"/>
      <c r="E66" s="285"/>
      <c r="F66" s="107">
        <f>+SUM(F64:F65)</f>
        <v>0</v>
      </c>
    </row>
    <row r="67" spans="1:6" ht="18.75" customHeight="1" x14ac:dyDescent="0.2">
      <c r="A67" s="324" t="s">
        <v>58</v>
      </c>
      <c r="B67" s="325"/>
      <c r="C67" s="325"/>
      <c r="D67" s="325"/>
      <c r="E67" s="325"/>
      <c r="F67" s="325"/>
    </row>
    <row r="68" spans="1:6" x14ac:dyDescent="0.2">
      <c r="A68" s="326" t="s">
        <v>34</v>
      </c>
      <c r="B68" s="328" t="s">
        <v>39</v>
      </c>
      <c r="C68" s="329" t="s">
        <v>31</v>
      </c>
      <c r="D68" s="329"/>
      <c r="E68" s="329"/>
      <c r="F68" s="329"/>
    </row>
    <row r="69" spans="1:6" ht="25.5" x14ac:dyDescent="0.2">
      <c r="A69" s="327"/>
      <c r="B69" s="327"/>
      <c r="C69" s="137" t="s">
        <v>56</v>
      </c>
      <c r="D69" s="138" t="s">
        <v>37</v>
      </c>
      <c r="E69" s="138" t="s">
        <v>36</v>
      </c>
      <c r="F69" s="138" t="s">
        <v>35</v>
      </c>
    </row>
    <row r="70" spans="1:6" ht="15.75" customHeight="1" x14ac:dyDescent="0.2">
      <c r="A70" s="299" t="s">
        <v>182</v>
      </c>
      <c r="B70" s="292">
        <v>35</v>
      </c>
      <c r="C70" s="100" t="s">
        <v>55</v>
      </c>
      <c r="D70" s="101"/>
      <c r="E70" s="101">
        <f>+D70*$B$5</f>
        <v>0</v>
      </c>
      <c r="F70" s="101">
        <f>+D70+E70</f>
        <v>0</v>
      </c>
    </row>
    <row r="71" spans="1:6" ht="15.75" customHeight="1" x14ac:dyDescent="0.2">
      <c r="A71" s="299"/>
      <c r="B71" s="292"/>
      <c r="C71" s="104"/>
      <c r="D71" s="105"/>
      <c r="E71" s="105">
        <f>+D71*$B$5</f>
        <v>0</v>
      </c>
      <c r="F71" s="105">
        <f>+D71+E71</f>
        <v>0</v>
      </c>
    </row>
    <row r="72" spans="1:6" ht="20.25" customHeight="1" thickBot="1" x14ac:dyDescent="0.25">
      <c r="A72" s="284" t="str">
        <f>+CONCATENATE("Costo"," ",A70)</f>
        <v>Costo Poste 3 
Altura:___m - Esfuerzo:___</v>
      </c>
      <c r="B72" s="285"/>
      <c r="C72" s="285"/>
      <c r="D72" s="285"/>
      <c r="E72" s="285"/>
      <c r="F72" s="107">
        <f>+SUM(F70:F71)</f>
        <v>0</v>
      </c>
    </row>
    <row r="73" spans="1:6" ht="18.75" customHeight="1" x14ac:dyDescent="0.2">
      <c r="A73" s="318" t="s">
        <v>60</v>
      </c>
      <c r="B73" s="319"/>
      <c r="C73" s="319"/>
      <c r="D73" s="319"/>
      <c r="E73" s="319"/>
      <c r="F73" s="319"/>
    </row>
    <row r="74" spans="1:6" x14ac:dyDescent="0.2">
      <c r="A74" s="320" t="s">
        <v>34</v>
      </c>
      <c r="B74" s="322" t="s">
        <v>39</v>
      </c>
      <c r="C74" s="323" t="s">
        <v>31</v>
      </c>
      <c r="D74" s="323"/>
      <c r="E74" s="323"/>
      <c r="F74" s="323"/>
    </row>
    <row r="75" spans="1:6" ht="25.5" x14ac:dyDescent="0.2">
      <c r="A75" s="321"/>
      <c r="B75" s="321"/>
      <c r="C75" s="139" t="s">
        <v>56</v>
      </c>
      <c r="D75" s="140" t="s">
        <v>37</v>
      </c>
      <c r="E75" s="140" t="s">
        <v>36</v>
      </c>
      <c r="F75" s="140" t="s">
        <v>35</v>
      </c>
    </row>
    <row r="76" spans="1:6" ht="15.75" customHeight="1" x14ac:dyDescent="0.2">
      <c r="A76" s="299" t="s">
        <v>183</v>
      </c>
      <c r="B76" s="292">
        <v>35</v>
      </c>
      <c r="C76" s="100" t="s">
        <v>71</v>
      </c>
      <c r="D76" s="101"/>
      <c r="E76" s="101">
        <f>+D76*$B$5</f>
        <v>0</v>
      </c>
      <c r="F76" s="101">
        <f>+D76+E76</f>
        <v>0</v>
      </c>
    </row>
    <row r="77" spans="1:6" ht="15.75" customHeight="1" x14ac:dyDescent="0.2">
      <c r="A77" s="299"/>
      <c r="B77" s="292"/>
      <c r="C77" s="104"/>
      <c r="D77" s="105"/>
      <c r="E77" s="105">
        <f>+D77*$B$5</f>
        <v>0</v>
      </c>
      <c r="F77" s="105">
        <f>+D77+E77</f>
        <v>0</v>
      </c>
    </row>
    <row r="78" spans="1:6" ht="20.25" customHeight="1" thickBot="1" x14ac:dyDescent="0.25">
      <c r="A78" s="284" t="str">
        <f>+CONCATENATE("Costo"," ",A76)</f>
        <v>Costo Cable tipo  1 
Tamaño:___AWG</v>
      </c>
      <c r="B78" s="285"/>
      <c r="C78" s="285"/>
      <c r="D78" s="285"/>
      <c r="E78" s="285"/>
      <c r="F78" s="107">
        <f>+SUM(F76:F77)</f>
        <v>0</v>
      </c>
    </row>
    <row r="79" spans="1:6" ht="18.75" customHeight="1" x14ac:dyDescent="0.2">
      <c r="A79" s="318" t="s">
        <v>61</v>
      </c>
      <c r="B79" s="319"/>
      <c r="C79" s="319"/>
      <c r="D79" s="319"/>
      <c r="E79" s="319"/>
      <c r="F79" s="319"/>
    </row>
    <row r="80" spans="1:6" x14ac:dyDescent="0.2">
      <c r="A80" s="320" t="s">
        <v>34</v>
      </c>
      <c r="B80" s="322" t="s">
        <v>39</v>
      </c>
      <c r="C80" s="323" t="s">
        <v>31</v>
      </c>
      <c r="D80" s="323"/>
      <c r="E80" s="323"/>
      <c r="F80" s="323"/>
    </row>
    <row r="81" spans="1:6" ht="25.5" x14ac:dyDescent="0.2">
      <c r="A81" s="321"/>
      <c r="B81" s="321"/>
      <c r="C81" s="139" t="s">
        <v>56</v>
      </c>
      <c r="D81" s="140" t="s">
        <v>37</v>
      </c>
      <c r="E81" s="140" t="s">
        <v>36</v>
      </c>
      <c r="F81" s="140" t="s">
        <v>35</v>
      </c>
    </row>
    <row r="82" spans="1:6" ht="15.75" customHeight="1" x14ac:dyDescent="0.2">
      <c r="A82" s="299" t="s">
        <v>184</v>
      </c>
      <c r="B82" s="292">
        <v>35</v>
      </c>
      <c r="C82" s="100" t="s">
        <v>71</v>
      </c>
      <c r="D82" s="101"/>
      <c r="E82" s="101">
        <f>+D82*$B$5</f>
        <v>0</v>
      </c>
      <c r="F82" s="101">
        <f>+D82+E82</f>
        <v>0</v>
      </c>
    </row>
    <row r="83" spans="1:6" ht="15.75" customHeight="1" x14ac:dyDescent="0.2">
      <c r="A83" s="299"/>
      <c r="B83" s="292"/>
      <c r="C83" s="104"/>
      <c r="D83" s="105"/>
      <c r="E83" s="105">
        <f>+D83*$B$5</f>
        <v>0</v>
      </c>
      <c r="F83" s="105">
        <f>+D83+E83</f>
        <v>0</v>
      </c>
    </row>
    <row r="84" spans="1:6" ht="20.25" customHeight="1" thickBot="1" x14ac:dyDescent="0.25">
      <c r="A84" s="284" t="str">
        <f>+CONCATENATE("Costo"," ",A82)</f>
        <v>Costo Cable tipo  2 
Tamaño:___AWG</v>
      </c>
      <c r="B84" s="285"/>
      <c r="C84" s="285"/>
      <c r="D84" s="285"/>
      <c r="E84" s="285"/>
      <c r="F84" s="107">
        <f>+SUM(F82:F83)</f>
        <v>0</v>
      </c>
    </row>
    <row r="85" spans="1:6" ht="18.75" customHeight="1" x14ac:dyDescent="0.2">
      <c r="A85" s="312" t="s">
        <v>63</v>
      </c>
      <c r="B85" s="313"/>
      <c r="C85" s="313"/>
      <c r="D85" s="313"/>
      <c r="E85" s="313"/>
      <c r="F85" s="313"/>
    </row>
    <row r="86" spans="1:6" x14ac:dyDescent="0.2">
      <c r="A86" s="314" t="s">
        <v>34</v>
      </c>
      <c r="B86" s="316" t="s">
        <v>39</v>
      </c>
      <c r="C86" s="317" t="s">
        <v>31</v>
      </c>
      <c r="D86" s="317"/>
      <c r="E86" s="317"/>
      <c r="F86" s="317"/>
    </row>
    <row r="87" spans="1:6" ht="25.5" x14ac:dyDescent="0.2">
      <c r="A87" s="315"/>
      <c r="B87" s="315"/>
      <c r="C87" s="141" t="s">
        <v>56</v>
      </c>
      <c r="D87" s="142" t="s">
        <v>37</v>
      </c>
      <c r="E87" s="142" t="s">
        <v>36</v>
      </c>
      <c r="F87" s="142" t="s">
        <v>35</v>
      </c>
    </row>
    <row r="88" spans="1:6" ht="15.75" customHeight="1" x14ac:dyDescent="0.2">
      <c r="A88" s="299" t="s">
        <v>9</v>
      </c>
      <c r="B88" s="292">
        <v>35</v>
      </c>
      <c r="C88" s="100" t="s">
        <v>9</v>
      </c>
      <c r="D88" s="101"/>
      <c r="E88" s="101">
        <f>+D88*$B$5</f>
        <v>0</v>
      </c>
      <c r="F88" s="101">
        <f>+D88+E88</f>
        <v>0</v>
      </c>
    </row>
    <row r="89" spans="1:6" ht="15.75" customHeight="1" x14ac:dyDescent="0.2">
      <c r="A89" s="299"/>
      <c r="B89" s="292"/>
      <c r="C89" s="104"/>
      <c r="D89" s="105"/>
      <c r="E89" s="105">
        <f>+D89*$B$5</f>
        <v>0</v>
      </c>
      <c r="F89" s="105">
        <f>+D89+E89</f>
        <v>0</v>
      </c>
    </row>
    <row r="90" spans="1:6" ht="20.25" customHeight="1" thickBot="1" x14ac:dyDescent="0.25">
      <c r="A90" s="284" t="str">
        <f>+CONCATENATE("Costo"," ",A88)</f>
        <v>Costo 1Φ3” zona verde</v>
      </c>
      <c r="B90" s="285"/>
      <c r="C90" s="285"/>
      <c r="D90" s="285"/>
      <c r="E90" s="285"/>
      <c r="F90" s="107">
        <f>+SUM(F88:F89)</f>
        <v>0</v>
      </c>
    </row>
    <row r="91" spans="1:6" ht="18.75" customHeight="1" x14ac:dyDescent="0.2">
      <c r="A91" s="312" t="s">
        <v>64</v>
      </c>
      <c r="B91" s="313"/>
      <c r="C91" s="313"/>
      <c r="D91" s="313"/>
      <c r="E91" s="313"/>
      <c r="F91" s="313"/>
    </row>
    <row r="92" spans="1:6" x14ac:dyDescent="0.2">
      <c r="A92" s="314" t="s">
        <v>34</v>
      </c>
      <c r="B92" s="316" t="s">
        <v>39</v>
      </c>
      <c r="C92" s="317" t="s">
        <v>31</v>
      </c>
      <c r="D92" s="317"/>
      <c r="E92" s="317"/>
      <c r="F92" s="317"/>
    </row>
    <row r="93" spans="1:6" ht="25.5" x14ac:dyDescent="0.2">
      <c r="A93" s="315"/>
      <c r="B93" s="315"/>
      <c r="C93" s="141" t="s">
        <v>56</v>
      </c>
      <c r="D93" s="142" t="s">
        <v>37</v>
      </c>
      <c r="E93" s="142" t="s">
        <v>36</v>
      </c>
      <c r="F93" s="142" t="s">
        <v>35</v>
      </c>
    </row>
    <row r="94" spans="1:6" ht="15.75" customHeight="1" x14ac:dyDescent="0.2">
      <c r="A94" s="299" t="s">
        <v>10</v>
      </c>
      <c r="B94" s="292">
        <v>35</v>
      </c>
      <c r="C94" s="100" t="s">
        <v>10</v>
      </c>
      <c r="D94" s="101"/>
      <c r="E94" s="101">
        <f>+D94*$B$5</f>
        <v>0</v>
      </c>
      <c r="F94" s="101">
        <f>+D94+E94</f>
        <v>0</v>
      </c>
    </row>
    <row r="95" spans="1:6" ht="15.75" customHeight="1" x14ac:dyDescent="0.2">
      <c r="A95" s="299"/>
      <c r="B95" s="292"/>
      <c r="C95" s="104"/>
      <c r="D95" s="105"/>
      <c r="E95" s="105">
        <f>+D95*$B$5</f>
        <v>0</v>
      </c>
      <c r="F95" s="105">
        <f>+D95+E95</f>
        <v>0</v>
      </c>
    </row>
    <row r="96" spans="1:6" ht="20.25" customHeight="1" thickBot="1" x14ac:dyDescent="0.25">
      <c r="A96" s="284" t="str">
        <f>+CONCATENATE("Costo"," ",A94)</f>
        <v>Costo 1Φ3” zona dura</v>
      </c>
      <c r="B96" s="285"/>
      <c r="C96" s="285"/>
      <c r="D96" s="285"/>
      <c r="E96" s="285"/>
      <c r="F96" s="107">
        <f>+SUM(F94:F95)</f>
        <v>0</v>
      </c>
    </row>
    <row r="97" spans="1:6" ht="18.75" customHeight="1" x14ac:dyDescent="0.2">
      <c r="A97" s="312" t="s">
        <v>65</v>
      </c>
      <c r="B97" s="313"/>
      <c r="C97" s="313"/>
      <c r="D97" s="313"/>
      <c r="E97" s="313"/>
      <c r="F97" s="313"/>
    </row>
    <row r="98" spans="1:6" x14ac:dyDescent="0.2">
      <c r="A98" s="314" t="s">
        <v>34</v>
      </c>
      <c r="B98" s="316" t="s">
        <v>39</v>
      </c>
      <c r="C98" s="317" t="s">
        <v>31</v>
      </c>
      <c r="D98" s="317"/>
      <c r="E98" s="317"/>
      <c r="F98" s="317"/>
    </row>
    <row r="99" spans="1:6" ht="25.5" x14ac:dyDescent="0.2">
      <c r="A99" s="315"/>
      <c r="B99" s="315"/>
      <c r="C99" s="141" t="s">
        <v>56</v>
      </c>
      <c r="D99" s="142" t="s">
        <v>37</v>
      </c>
      <c r="E99" s="142" t="s">
        <v>36</v>
      </c>
      <c r="F99" s="142" t="s">
        <v>35</v>
      </c>
    </row>
    <row r="100" spans="1:6" ht="15.75" customHeight="1" x14ac:dyDescent="0.2">
      <c r="A100" s="299" t="s">
        <v>11</v>
      </c>
      <c r="B100" s="292">
        <v>35</v>
      </c>
      <c r="C100" s="100" t="s">
        <v>11</v>
      </c>
      <c r="D100" s="101"/>
      <c r="E100" s="101">
        <f>+D100*$B$5</f>
        <v>0</v>
      </c>
      <c r="F100" s="101">
        <f>+D100+E100</f>
        <v>0</v>
      </c>
    </row>
    <row r="101" spans="1:6" ht="15.75" customHeight="1" x14ac:dyDescent="0.2">
      <c r="A101" s="299"/>
      <c r="B101" s="292"/>
      <c r="C101" s="104"/>
      <c r="D101" s="105"/>
      <c r="E101" s="105">
        <f>+D101*$B$5</f>
        <v>0</v>
      </c>
      <c r="F101" s="105">
        <f>+D101+E101</f>
        <v>0</v>
      </c>
    </row>
    <row r="102" spans="1:6" ht="20.25" customHeight="1" thickBot="1" x14ac:dyDescent="0.25">
      <c r="A102" s="284" t="str">
        <f>+CONCATENATE("Costo"," ",A100)</f>
        <v>Costo 2Φ3” cruce de calzada</v>
      </c>
      <c r="B102" s="285"/>
      <c r="C102" s="285"/>
      <c r="D102" s="285"/>
      <c r="E102" s="285"/>
      <c r="F102" s="107">
        <f>+SUM(F100:F101)</f>
        <v>0</v>
      </c>
    </row>
    <row r="103" spans="1:6" ht="18.75" customHeight="1" x14ac:dyDescent="0.2">
      <c r="A103" s="312" t="s">
        <v>66</v>
      </c>
      <c r="B103" s="313"/>
      <c r="C103" s="313"/>
      <c r="D103" s="313"/>
      <c r="E103" s="313"/>
      <c r="F103" s="313"/>
    </row>
    <row r="104" spans="1:6" x14ac:dyDescent="0.2">
      <c r="A104" s="314" t="s">
        <v>34</v>
      </c>
      <c r="B104" s="316" t="s">
        <v>39</v>
      </c>
      <c r="C104" s="317" t="s">
        <v>31</v>
      </c>
      <c r="D104" s="317"/>
      <c r="E104" s="317"/>
      <c r="F104" s="317"/>
    </row>
    <row r="105" spans="1:6" ht="25.5" x14ac:dyDescent="0.2">
      <c r="A105" s="315"/>
      <c r="B105" s="315"/>
      <c r="C105" s="141" t="s">
        <v>56</v>
      </c>
      <c r="D105" s="142" t="s">
        <v>37</v>
      </c>
      <c r="E105" s="142" t="s">
        <v>36</v>
      </c>
      <c r="F105" s="142" t="s">
        <v>35</v>
      </c>
    </row>
    <row r="106" spans="1:6" ht="15.75" customHeight="1" x14ac:dyDescent="0.2">
      <c r="A106" s="299" t="s">
        <v>12</v>
      </c>
      <c r="B106" s="292">
        <v>35</v>
      </c>
      <c r="C106" s="100" t="s">
        <v>12</v>
      </c>
      <c r="D106" s="101"/>
      <c r="E106" s="101">
        <f>+D106*$B$5</f>
        <v>0</v>
      </c>
      <c r="F106" s="101">
        <f>+D106+E106</f>
        <v>0</v>
      </c>
    </row>
    <row r="107" spans="1:6" ht="15.75" customHeight="1" x14ac:dyDescent="0.2">
      <c r="A107" s="299"/>
      <c r="B107" s="292"/>
      <c r="C107" s="104"/>
      <c r="D107" s="105"/>
      <c r="E107" s="105">
        <f>+D107*$B$5</f>
        <v>0</v>
      </c>
      <c r="F107" s="105">
        <f>+D107+E107</f>
        <v>0</v>
      </c>
    </row>
    <row r="108" spans="1:6" ht="20.25" customHeight="1" thickBot="1" x14ac:dyDescent="0.25">
      <c r="A108" s="284" t="str">
        <f>+CONCATENATE("Costo"," ",A106)</f>
        <v>Costo Cajas de inspección</v>
      </c>
      <c r="B108" s="285"/>
      <c r="C108" s="285"/>
      <c r="D108" s="285"/>
      <c r="E108" s="285"/>
      <c r="F108" s="107">
        <f>+SUM(F106:F107)</f>
        <v>0</v>
      </c>
    </row>
    <row r="109" spans="1:6" ht="18.75" customHeight="1" x14ac:dyDescent="0.2">
      <c r="A109" s="306" t="s">
        <v>145</v>
      </c>
      <c r="B109" s="307"/>
      <c r="C109" s="307"/>
      <c r="D109" s="307"/>
      <c r="E109" s="307"/>
      <c r="F109" s="307"/>
    </row>
    <row r="110" spans="1:6" ht="12.75" customHeight="1" x14ac:dyDescent="0.2">
      <c r="A110" s="308" t="s">
        <v>34</v>
      </c>
      <c r="B110" s="310" t="s">
        <v>39</v>
      </c>
      <c r="C110" s="311" t="s">
        <v>31</v>
      </c>
      <c r="D110" s="311"/>
      <c r="E110" s="311"/>
      <c r="F110" s="311"/>
    </row>
    <row r="111" spans="1:6" ht="38.25" x14ac:dyDescent="0.2">
      <c r="A111" s="309"/>
      <c r="B111" s="309"/>
      <c r="C111" s="143" t="s">
        <v>56</v>
      </c>
      <c r="D111" s="144" t="s">
        <v>37</v>
      </c>
      <c r="E111" s="144" t="s">
        <v>38</v>
      </c>
      <c r="F111" s="144" t="s">
        <v>35</v>
      </c>
    </row>
    <row r="112" spans="1:6" ht="15.75" customHeight="1" x14ac:dyDescent="0.2">
      <c r="A112" s="299" t="s">
        <v>146</v>
      </c>
      <c r="B112" s="214">
        <v>1E-3</v>
      </c>
      <c r="C112" s="100" t="s">
        <v>149</v>
      </c>
      <c r="D112" s="101"/>
      <c r="E112" s="101">
        <f t="shared" ref="E112:E117" si="6">+D112*$B$5</f>
        <v>0</v>
      </c>
      <c r="F112" s="101">
        <f t="shared" ref="F112:F117" si="7">+D112+E112</f>
        <v>0</v>
      </c>
    </row>
    <row r="113" spans="1:6" ht="15.75" customHeight="1" x14ac:dyDescent="0.2">
      <c r="A113" s="299"/>
      <c r="B113" s="215"/>
      <c r="C113" s="104" t="s">
        <v>150</v>
      </c>
      <c r="D113" s="105"/>
      <c r="E113" s="105">
        <f t="shared" si="6"/>
        <v>0</v>
      </c>
      <c r="F113" s="105">
        <f t="shared" si="7"/>
        <v>0</v>
      </c>
    </row>
    <row r="114" spans="1:6" ht="15.75" customHeight="1" x14ac:dyDescent="0.2">
      <c r="A114" s="299"/>
      <c r="B114" s="215"/>
      <c r="C114" s="100" t="s">
        <v>151</v>
      </c>
      <c r="D114" s="101"/>
      <c r="E114" s="101">
        <f t="shared" si="6"/>
        <v>0</v>
      </c>
      <c r="F114" s="101">
        <f t="shared" si="7"/>
        <v>0</v>
      </c>
    </row>
    <row r="115" spans="1:6" ht="15.75" customHeight="1" x14ac:dyDescent="0.2">
      <c r="A115" s="299"/>
      <c r="B115" s="215"/>
      <c r="C115" s="104" t="s">
        <v>152</v>
      </c>
      <c r="D115" s="105"/>
      <c r="E115" s="105">
        <f t="shared" si="6"/>
        <v>0</v>
      </c>
      <c r="F115" s="105">
        <f t="shared" si="7"/>
        <v>0</v>
      </c>
    </row>
    <row r="116" spans="1:6" ht="15.75" customHeight="1" x14ac:dyDescent="0.2">
      <c r="A116" s="299"/>
      <c r="B116" s="215"/>
      <c r="C116" s="100"/>
      <c r="D116" s="101"/>
      <c r="E116" s="101">
        <f t="shared" si="6"/>
        <v>0</v>
      </c>
      <c r="F116" s="101">
        <f t="shared" si="7"/>
        <v>0</v>
      </c>
    </row>
    <row r="117" spans="1:6" ht="15.75" customHeight="1" x14ac:dyDescent="0.2">
      <c r="A117" s="299"/>
      <c r="B117" s="216"/>
      <c r="C117" s="104"/>
      <c r="D117" s="105"/>
      <c r="E117" s="105">
        <f t="shared" si="6"/>
        <v>0</v>
      </c>
      <c r="F117" s="105">
        <f t="shared" si="7"/>
        <v>0</v>
      </c>
    </row>
    <row r="118" spans="1:6" ht="20.25" customHeight="1" thickBot="1" x14ac:dyDescent="0.25">
      <c r="A118" s="284" t="str">
        <f>+CONCATENATE("Costo"," ",A112)</f>
        <v>Costo Apantallamiento 1</v>
      </c>
      <c r="B118" s="285"/>
      <c r="C118" s="285"/>
      <c r="D118" s="285"/>
      <c r="E118" s="285"/>
      <c r="F118" s="107">
        <f>+SUM(F112:F117)</f>
        <v>0</v>
      </c>
    </row>
    <row r="119" spans="1:6" ht="18.75" customHeight="1" x14ac:dyDescent="0.2">
      <c r="A119" s="306" t="s">
        <v>153</v>
      </c>
      <c r="B119" s="307"/>
      <c r="C119" s="307"/>
      <c r="D119" s="307"/>
      <c r="E119" s="307"/>
      <c r="F119" s="307"/>
    </row>
    <row r="120" spans="1:6" ht="12.75" customHeight="1" x14ac:dyDescent="0.2">
      <c r="A120" s="308" t="s">
        <v>34</v>
      </c>
      <c r="B120" s="310" t="s">
        <v>39</v>
      </c>
      <c r="C120" s="311" t="s">
        <v>31</v>
      </c>
      <c r="D120" s="311"/>
      <c r="E120" s="311"/>
      <c r="F120" s="311"/>
    </row>
    <row r="121" spans="1:6" ht="38.25" x14ac:dyDescent="0.2">
      <c r="A121" s="309"/>
      <c r="B121" s="309"/>
      <c r="C121" s="143" t="s">
        <v>56</v>
      </c>
      <c r="D121" s="144" t="s">
        <v>37</v>
      </c>
      <c r="E121" s="144" t="s">
        <v>38</v>
      </c>
      <c r="F121" s="144" t="s">
        <v>35</v>
      </c>
    </row>
    <row r="122" spans="1:6" ht="15.75" customHeight="1" x14ac:dyDescent="0.2">
      <c r="A122" s="299" t="s">
        <v>154</v>
      </c>
      <c r="B122" s="243">
        <v>1E-3</v>
      </c>
      <c r="C122" s="100" t="s">
        <v>147</v>
      </c>
      <c r="D122" s="101"/>
      <c r="E122" s="101">
        <f>+D122*$B$5</f>
        <v>0</v>
      </c>
      <c r="F122" s="101">
        <f>+D122+E122</f>
        <v>0</v>
      </c>
    </row>
    <row r="123" spans="1:6" ht="15.75" customHeight="1" x14ac:dyDescent="0.2">
      <c r="A123" s="299"/>
      <c r="B123" s="243"/>
      <c r="C123" s="104"/>
      <c r="D123" s="105"/>
      <c r="E123" s="105">
        <f>+D123*$B$5</f>
        <v>0</v>
      </c>
      <c r="F123" s="105">
        <f>+D123+E123</f>
        <v>0</v>
      </c>
    </row>
    <row r="124" spans="1:6" ht="20.25" customHeight="1" thickBot="1" x14ac:dyDescent="0.25">
      <c r="A124" s="284" t="str">
        <f>+CONCATENATE("Costo"," ",A122)</f>
        <v>Costo Protecciones Apantallamiento 1</v>
      </c>
      <c r="B124" s="285"/>
      <c r="C124" s="285"/>
      <c r="D124" s="285"/>
      <c r="E124" s="285"/>
      <c r="F124" s="107">
        <f>+SUM(F122:F123)</f>
        <v>0</v>
      </c>
    </row>
    <row r="125" spans="1:6" ht="18.75" customHeight="1" x14ac:dyDescent="0.2">
      <c r="A125" s="306" t="s">
        <v>157</v>
      </c>
      <c r="B125" s="307"/>
      <c r="C125" s="307"/>
      <c r="D125" s="307"/>
      <c r="E125" s="307"/>
      <c r="F125" s="307"/>
    </row>
    <row r="126" spans="1:6" ht="12.75" customHeight="1" x14ac:dyDescent="0.2">
      <c r="A126" s="308" t="s">
        <v>34</v>
      </c>
      <c r="B126" s="310" t="s">
        <v>39</v>
      </c>
      <c r="C126" s="311" t="s">
        <v>31</v>
      </c>
      <c r="D126" s="311"/>
      <c r="E126" s="311"/>
      <c r="F126" s="311"/>
    </row>
    <row r="127" spans="1:6" ht="38.25" x14ac:dyDescent="0.2">
      <c r="A127" s="309"/>
      <c r="B127" s="309"/>
      <c r="C127" s="143" t="s">
        <v>56</v>
      </c>
      <c r="D127" s="144" t="s">
        <v>37</v>
      </c>
      <c r="E127" s="144" t="s">
        <v>38</v>
      </c>
      <c r="F127" s="144" t="s">
        <v>35</v>
      </c>
    </row>
    <row r="128" spans="1:6" ht="15.75" customHeight="1" x14ac:dyDescent="0.2">
      <c r="A128" s="299" t="s">
        <v>155</v>
      </c>
      <c r="B128" s="214">
        <v>1E-3</v>
      </c>
      <c r="C128" s="100" t="s">
        <v>149</v>
      </c>
      <c r="D128" s="101"/>
      <c r="E128" s="101">
        <f t="shared" ref="E128:E133" si="8">+D128*$B$5</f>
        <v>0</v>
      </c>
      <c r="F128" s="101">
        <f t="shared" ref="F128:F133" si="9">+D128+E128</f>
        <v>0</v>
      </c>
    </row>
    <row r="129" spans="1:6" ht="15.75" customHeight="1" x14ac:dyDescent="0.2">
      <c r="A129" s="299"/>
      <c r="B129" s="215"/>
      <c r="C129" s="104" t="s">
        <v>150</v>
      </c>
      <c r="D129" s="105"/>
      <c r="E129" s="105">
        <f t="shared" si="8"/>
        <v>0</v>
      </c>
      <c r="F129" s="105">
        <f t="shared" si="9"/>
        <v>0</v>
      </c>
    </row>
    <row r="130" spans="1:6" ht="15.75" customHeight="1" x14ac:dyDescent="0.2">
      <c r="A130" s="299"/>
      <c r="B130" s="215"/>
      <c r="C130" s="100" t="s">
        <v>151</v>
      </c>
      <c r="D130" s="101"/>
      <c r="E130" s="101">
        <f t="shared" si="8"/>
        <v>0</v>
      </c>
      <c r="F130" s="101">
        <f t="shared" si="9"/>
        <v>0</v>
      </c>
    </row>
    <row r="131" spans="1:6" ht="15.75" customHeight="1" x14ac:dyDescent="0.2">
      <c r="A131" s="299"/>
      <c r="B131" s="215"/>
      <c r="C131" s="104" t="s">
        <v>152</v>
      </c>
      <c r="D131" s="105"/>
      <c r="E131" s="105">
        <f t="shared" si="8"/>
        <v>0</v>
      </c>
      <c r="F131" s="105">
        <f t="shared" si="9"/>
        <v>0</v>
      </c>
    </row>
    <row r="132" spans="1:6" ht="15.75" customHeight="1" x14ac:dyDescent="0.2">
      <c r="A132" s="299"/>
      <c r="B132" s="215"/>
      <c r="C132" s="100"/>
      <c r="D132" s="101"/>
      <c r="E132" s="101">
        <f t="shared" si="8"/>
        <v>0</v>
      </c>
      <c r="F132" s="101">
        <f t="shared" si="9"/>
        <v>0</v>
      </c>
    </row>
    <row r="133" spans="1:6" ht="15.75" customHeight="1" x14ac:dyDescent="0.2">
      <c r="A133" s="299"/>
      <c r="B133" s="216"/>
      <c r="C133" s="104"/>
      <c r="D133" s="105"/>
      <c r="E133" s="105">
        <f t="shared" si="8"/>
        <v>0</v>
      </c>
      <c r="F133" s="105">
        <f t="shared" si="9"/>
        <v>0</v>
      </c>
    </row>
    <row r="134" spans="1:6" ht="20.25" customHeight="1" thickBot="1" x14ac:dyDescent="0.25">
      <c r="A134" s="284" t="str">
        <f>+CONCATENATE("Costo"," ",A128)</f>
        <v>Costo Apantallamiento 2</v>
      </c>
      <c r="B134" s="285"/>
      <c r="C134" s="285"/>
      <c r="D134" s="285"/>
      <c r="E134" s="285"/>
      <c r="F134" s="107">
        <f>+SUM(F128:F133)</f>
        <v>0</v>
      </c>
    </row>
    <row r="135" spans="1:6" ht="18.75" customHeight="1" x14ac:dyDescent="0.2">
      <c r="A135" s="306" t="s">
        <v>158</v>
      </c>
      <c r="B135" s="307"/>
      <c r="C135" s="307"/>
      <c r="D135" s="307"/>
      <c r="E135" s="307"/>
      <c r="F135" s="307"/>
    </row>
    <row r="136" spans="1:6" ht="12.75" customHeight="1" x14ac:dyDescent="0.2">
      <c r="A136" s="308" t="s">
        <v>34</v>
      </c>
      <c r="B136" s="310" t="s">
        <v>39</v>
      </c>
      <c r="C136" s="311" t="s">
        <v>31</v>
      </c>
      <c r="D136" s="311"/>
      <c r="E136" s="311"/>
      <c r="F136" s="311"/>
    </row>
    <row r="137" spans="1:6" ht="38.25" x14ac:dyDescent="0.2">
      <c r="A137" s="309"/>
      <c r="B137" s="309"/>
      <c r="C137" s="143" t="s">
        <v>56</v>
      </c>
      <c r="D137" s="144" t="s">
        <v>37</v>
      </c>
      <c r="E137" s="144" t="s">
        <v>38</v>
      </c>
      <c r="F137" s="144" t="s">
        <v>35</v>
      </c>
    </row>
    <row r="138" spans="1:6" ht="15.75" customHeight="1" x14ac:dyDescent="0.2">
      <c r="A138" s="299" t="s">
        <v>156</v>
      </c>
      <c r="B138" s="243">
        <v>1E-3</v>
      </c>
      <c r="C138" s="100" t="s">
        <v>147</v>
      </c>
      <c r="D138" s="101"/>
      <c r="E138" s="101">
        <f>+D138*$B$5</f>
        <v>0</v>
      </c>
      <c r="F138" s="101">
        <f>+D138+E138</f>
        <v>0</v>
      </c>
    </row>
    <row r="139" spans="1:6" ht="15.75" customHeight="1" x14ac:dyDescent="0.2">
      <c r="A139" s="299"/>
      <c r="B139" s="243"/>
      <c r="C139" s="104"/>
      <c r="D139" s="105"/>
      <c r="E139" s="105">
        <f>+D139*$B$5</f>
        <v>0</v>
      </c>
      <c r="F139" s="105">
        <f>+D139+E139</f>
        <v>0</v>
      </c>
    </row>
    <row r="140" spans="1:6" ht="20.25" customHeight="1" thickBot="1" x14ac:dyDescent="0.25">
      <c r="A140" s="284" t="str">
        <f>+CONCATENATE("Costo"," ",A138)</f>
        <v>Costo Protecciones Apantallamiento 2</v>
      </c>
      <c r="B140" s="285"/>
      <c r="C140" s="285"/>
      <c r="D140" s="285"/>
      <c r="E140" s="285"/>
      <c r="F140" s="107">
        <f>+SUM(F138:F139)</f>
        <v>0</v>
      </c>
    </row>
    <row r="141" spans="1:6" ht="18.75" customHeight="1" x14ac:dyDescent="0.2">
      <c r="A141" s="300" t="s">
        <v>163</v>
      </c>
      <c r="B141" s="301"/>
      <c r="C141" s="301"/>
      <c r="D141" s="301"/>
      <c r="E141" s="301"/>
      <c r="F141" s="301"/>
    </row>
    <row r="142" spans="1:6" ht="12.75" customHeight="1" x14ac:dyDescent="0.2">
      <c r="A142" s="302" t="s">
        <v>34</v>
      </c>
      <c r="B142" s="304" t="s">
        <v>39</v>
      </c>
      <c r="C142" s="305" t="s">
        <v>31</v>
      </c>
      <c r="D142" s="305"/>
      <c r="E142" s="305"/>
      <c r="F142" s="305"/>
    </row>
    <row r="143" spans="1:6" ht="25.5" x14ac:dyDescent="0.2">
      <c r="A143" s="303"/>
      <c r="B143" s="303"/>
      <c r="C143" s="145" t="s">
        <v>56</v>
      </c>
      <c r="D143" s="146" t="s">
        <v>37</v>
      </c>
      <c r="E143" s="146" t="s">
        <v>36</v>
      </c>
      <c r="F143" s="146" t="s">
        <v>35</v>
      </c>
    </row>
    <row r="144" spans="1:6" ht="15.75" customHeight="1" x14ac:dyDescent="0.2">
      <c r="A144" s="299" t="s">
        <v>165</v>
      </c>
      <c r="B144" s="243">
        <v>1E-3</v>
      </c>
      <c r="C144" s="100" t="s">
        <v>159</v>
      </c>
      <c r="D144" s="101"/>
      <c r="E144" s="101">
        <f>+D144*$B$5</f>
        <v>0</v>
      </c>
      <c r="F144" s="101">
        <f>+D144+E144</f>
        <v>0</v>
      </c>
    </row>
    <row r="145" spans="1:6" ht="15.75" customHeight="1" x14ac:dyDescent="0.2">
      <c r="A145" s="299"/>
      <c r="B145" s="243"/>
      <c r="C145" s="104"/>
      <c r="D145" s="105"/>
      <c r="E145" s="105">
        <f>+D145*$B$5</f>
        <v>0</v>
      </c>
      <c r="F145" s="105">
        <f>+D145+E145</f>
        <v>0</v>
      </c>
    </row>
    <row r="146" spans="1:6" ht="20.25" customHeight="1" thickBot="1" x14ac:dyDescent="0.25">
      <c r="A146" s="284" t="str">
        <f>+CONCATENATE("Costo"," ",A144)</f>
        <v>Costo Panel Solar Potencia 1:___W</v>
      </c>
      <c r="B146" s="285"/>
      <c r="C146" s="285"/>
      <c r="D146" s="285"/>
      <c r="E146" s="285"/>
      <c r="F146" s="107">
        <f>+SUM(F144:F145)</f>
        <v>0</v>
      </c>
    </row>
    <row r="147" spans="1:6" ht="18.75" customHeight="1" x14ac:dyDescent="0.2">
      <c r="A147" s="300" t="s">
        <v>164</v>
      </c>
      <c r="B147" s="301"/>
      <c r="C147" s="301"/>
      <c r="D147" s="301"/>
      <c r="E147" s="301"/>
      <c r="F147" s="301"/>
    </row>
    <row r="148" spans="1:6" ht="12.75" customHeight="1" x14ac:dyDescent="0.2">
      <c r="A148" s="302" t="s">
        <v>34</v>
      </c>
      <c r="B148" s="304" t="s">
        <v>39</v>
      </c>
      <c r="C148" s="305" t="s">
        <v>31</v>
      </c>
      <c r="D148" s="305"/>
      <c r="E148" s="305"/>
      <c r="F148" s="305"/>
    </row>
    <row r="149" spans="1:6" ht="25.5" x14ac:dyDescent="0.2">
      <c r="A149" s="303"/>
      <c r="B149" s="303"/>
      <c r="C149" s="145" t="s">
        <v>56</v>
      </c>
      <c r="D149" s="146" t="s">
        <v>37</v>
      </c>
      <c r="E149" s="146" t="s">
        <v>36</v>
      </c>
      <c r="F149" s="146" t="s">
        <v>35</v>
      </c>
    </row>
    <row r="150" spans="1:6" ht="15.75" customHeight="1" x14ac:dyDescent="0.2">
      <c r="A150" s="299" t="s">
        <v>166</v>
      </c>
      <c r="B150" s="243">
        <v>1E-3</v>
      </c>
      <c r="C150" s="100" t="s">
        <v>159</v>
      </c>
      <c r="D150" s="101"/>
      <c r="E150" s="101">
        <f>+D150*$B$5</f>
        <v>0</v>
      </c>
      <c r="F150" s="101">
        <f>+D150+E150</f>
        <v>0</v>
      </c>
    </row>
    <row r="151" spans="1:6" ht="15.75" customHeight="1" x14ac:dyDescent="0.2">
      <c r="A151" s="299"/>
      <c r="B151" s="243"/>
      <c r="C151" s="104"/>
      <c r="D151" s="105"/>
      <c r="E151" s="105">
        <f>+D151*$B$5</f>
        <v>0</v>
      </c>
      <c r="F151" s="105">
        <f>+D151+E151</f>
        <v>0</v>
      </c>
    </row>
    <row r="152" spans="1:6" ht="20.25" customHeight="1" thickBot="1" x14ac:dyDescent="0.25">
      <c r="A152" s="284" t="str">
        <f>+CONCATENATE("Costo"," ",A150)</f>
        <v>Costo Panel Solar Potencia 2:___W</v>
      </c>
      <c r="B152" s="285"/>
      <c r="C152" s="285"/>
      <c r="D152" s="285"/>
      <c r="E152" s="285"/>
      <c r="F152" s="107">
        <f>+SUM(F150:F151)</f>
        <v>0</v>
      </c>
    </row>
    <row r="153" spans="1:6" ht="18.75" customHeight="1" x14ac:dyDescent="0.2">
      <c r="A153" s="293" t="s">
        <v>169</v>
      </c>
      <c r="B153" s="294"/>
      <c r="C153" s="294"/>
      <c r="D153" s="294"/>
      <c r="E153" s="294"/>
      <c r="F153" s="294"/>
    </row>
    <row r="154" spans="1:6" ht="12.75" customHeight="1" x14ac:dyDescent="0.2">
      <c r="A154" s="295" t="s">
        <v>34</v>
      </c>
      <c r="B154" s="297" t="s">
        <v>39</v>
      </c>
      <c r="C154" s="298" t="s">
        <v>31</v>
      </c>
      <c r="D154" s="298"/>
      <c r="E154" s="298"/>
      <c r="F154" s="298"/>
    </row>
    <row r="155" spans="1:6" ht="25.5" x14ac:dyDescent="0.2">
      <c r="A155" s="296"/>
      <c r="B155" s="296"/>
      <c r="C155" s="147" t="s">
        <v>56</v>
      </c>
      <c r="D155" s="148" t="s">
        <v>37</v>
      </c>
      <c r="E155" s="148" t="s">
        <v>36</v>
      </c>
      <c r="F155" s="148" t="s">
        <v>35</v>
      </c>
    </row>
    <row r="156" spans="1:6" ht="15.75" customHeight="1" x14ac:dyDescent="0.2">
      <c r="A156" s="299" t="s">
        <v>167</v>
      </c>
      <c r="B156" s="243">
        <v>1E-3</v>
      </c>
      <c r="C156" s="100" t="s">
        <v>160</v>
      </c>
      <c r="D156" s="101"/>
      <c r="E156" s="101">
        <f>+D156*$B$5</f>
        <v>0</v>
      </c>
      <c r="F156" s="101">
        <f>+D156+E156</f>
        <v>0</v>
      </c>
    </row>
    <row r="157" spans="1:6" ht="15.75" customHeight="1" x14ac:dyDescent="0.2">
      <c r="A157" s="299"/>
      <c r="B157" s="243"/>
      <c r="C157" s="104"/>
      <c r="D157" s="105"/>
      <c r="E157" s="105">
        <f>+D157*$B$5</f>
        <v>0</v>
      </c>
      <c r="F157" s="105">
        <f>+D157+E157</f>
        <v>0</v>
      </c>
    </row>
    <row r="158" spans="1:6" ht="20.25" customHeight="1" thickBot="1" x14ac:dyDescent="0.25">
      <c r="A158" s="284" t="str">
        <f>+CONCATENATE("Costo"," ",A156)</f>
        <v>Costo Almacenamiento 1:___Ah</v>
      </c>
      <c r="B158" s="285"/>
      <c r="C158" s="285"/>
      <c r="D158" s="285"/>
      <c r="E158" s="285"/>
      <c r="F158" s="107">
        <f>+SUM(F156:F157)</f>
        <v>0</v>
      </c>
    </row>
    <row r="159" spans="1:6" ht="18.75" customHeight="1" x14ac:dyDescent="0.2">
      <c r="A159" s="293" t="s">
        <v>170</v>
      </c>
      <c r="B159" s="294"/>
      <c r="C159" s="294"/>
      <c r="D159" s="294"/>
      <c r="E159" s="294"/>
      <c r="F159" s="294"/>
    </row>
    <row r="160" spans="1:6" ht="12.75" customHeight="1" x14ac:dyDescent="0.2">
      <c r="A160" s="295" t="s">
        <v>34</v>
      </c>
      <c r="B160" s="297" t="s">
        <v>39</v>
      </c>
      <c r="C160" s="298" t="s">
        <v>31</v>
      </c>
      <c r="D160" s="298"/>
      <c r="E160" s="298"/>
      <c r="F160" s="298"/>
    </row>
    <row r="161" spans="1:6" ht="25.5" x14ac:dyDescent="0.2">
      <c r="A161" s="296"/>
      <c r="B161" s="296"/>
      <c r="C161" s="147" t="s">
        <v>56</v>
      </c>
      <c r="D161" s="148" t="s">
        <v>37</v>
      </c>
      <c r="E161" s="148" t="s">
        <v>36</v>
      </c>
      <c r="F161" s="148" t="s">
        <v>35</v>
      </c>
    </row>
    <row r="162" spans="1:6" ht="15.75" customHeight="1" x14ac:dyDescent="0.2">
      <c r="A162" s="299" t="s">
        <v>168</v>
      </c>
      <c r="B162" s="243">
        <v>1E-3</v>
      </c>
      <c r="C162" s="100" t="s">
        <v>160</v>
      </c>
      <c r="D162" s="101"/>
      <c r="E162" s="101">
        <f>+D162*$B$5</f>
        <v>0</v>
      </c>
      <c r="F162" s="101">
        <f>+D162+E162</f>
        <v>0</v>
      </c>
    </row>
    <row r="163" spans="1:6" ht="15.75" customHeight="1" x14ac:dyDescent="0.2">
      <c r="A163" s="299"/>
      <c r="B163" s="243"/>
      <c r="C163" s="104"/>
      <c r="D163" s="105"/>
      <c r="E163" s="105">
        <f>+D163*$B$5</f>
        <v>0</v>
      </c>
      <c r="F163" s="105">
        <f>+D163+E163</f>
        <v>0</v>
      </c>
    </row>
    <row r="164" spans="1:6" ht="20.25" customHeight="1" thickBot="1" x14ac:dyDescent="0.25">
      <c r="A164" s="284" t="str">
        <f>+CONCATENATE("Costo"," ",A162)</f>
        <v>Costo Almacenamiento 2:___Ah</v>
      </c>
      <c r="B164" s="285"/>
      <c r="C164" s="285"/>
      <c r="D164" s="285"/>
      <c r="E164" s="285"/>
      <c r="F164" s="107">
        <f>+SUM(F162:F163)</f>
        <v>0</v>
      </c>
    </row>
    <row r="165" spans="1:6" ht="18.75" customHeight="1" x14ac:dyDescent="0.2">
      <c r="A165" s="286" t="s">
        <v>69</v>
      </c>
      <c r="B165" s="287"/>
      <c r="C165" s="287"/>
      <c r="D165" s="287"/>
      <c r="E165" s="287"/>
      <c r="F165" s="287"/>
    </row>
    <row r="166" spans="1:6" x14ac:dyDescent="0.2">
      <c r="A166" s="288" t="s">
        <v>34</v>
      </c>
      <c r="B166" s="290" t="s">
        <v>39</v>
      </c>
      <c r="C166" s="291" t="s">
        <v>31</v>
      </c>
      <c r="D166" s="291"/>
      <c r="E166" s="291"/>
      <c r="F166" s="291"/>
    </row>
    <row r="167" spans="1:6" ht="25.5" x14ac:dyDescent="0.2">
      <c r="A167" s="289"/>
      <c r="B167" s="289"/>
      <c r="C167" s="149" t="s">
        <v>56</v>
      </c>
      <c r="D167" s="150" t="s">
        <v>37</v>
      </c>
      <c r="E167" s="150" t="s">
        <v>36</v>
      </c>
      <c r="F167" s="150" t="s">
        <v>35</v>
      </c>
    </row>
    <row r="168" spans="1:6" ht="15.75" customHeight="1" x14ac:dyDescent="0.2">
      <c r="A168" s="192" t="s">
        <v>175</v>
      </c>
      <c r="B168" s="292">
        <v>25</v>
      </c>
      <c r="C168" s="100" t="s">
        <v>72</v>
      </c>
      <c r="D168" s="101"/>
      <c r="E168" s="101">
        <f>+D168*$B$5</f>
        <v>0</v>
      </c>
      <c r="F168" s="101">
        <f>+D168+E168</f>
        <v>0</v>
      </c>
    </row>
    <row r="169" spans="1:6" ht="15.75" customHeight="1" x14ac:dyDescent="0.2">
      <c r="A169" s="192"/>
      <c r="B169" s="292"/>
      <c r="C169" s="104"/>
      <c r="D169" s="105"/>
      <c r="E169" s="105">
        <f>+D169*$B$5</f>
        <v>0</v>
      </c>
      <c r="F169" s="105">
        <f>+D169+E169</f>
        <v>0</v>
      </c>
    </row>
    <row r="170" spans="1:6" ht="20.25" customHeight="1" thickBot="1" x14ac:dyDescent="0.25">
      <c r="A170" s="284" t="str">
        <f>+CONCATENATE("Costo"," ",A168)</f>
        <v>Costo Transformador 1:___kVA</v>
      </c>
      <c r="B170" s="285"/>
      <c r="C170" s="285"/>
      <c r="D170" s="285"/>
      <c r="E170" s="285"/>
      <c r="F170" s="107">
        <f>+SUM(F168:F169)</f>
        <v>0</v>
      </c>
    </row>
    <row r="171" spans="1:6" ht="18.75" customHeight="1" x14ac:dyDescent="0.2">
      <c r="A171" s="286" t="s">
        <v>70</v>
      </c>
      <c r="B171" s="287"/>
      <c r="C171" s="287"/>
      <c r="D171" s="287"/>
      <c r="E171" s="287"/>
      <c r="F171" s="287"/>
    </row>
    <row r="172" spans="1:6" x14ac:dyDescent="0.2">
      <c r="A172" s="288" t="s">
        <v>34</v>
      </c>
      <c r="B172" s="290" t="s">
        <v>39</v>
      </c>
      <c r="C172" s="291" t="s">
        <v>31</v>
      </c>
      <c r="D172" s="291"/>
      <c r="E172" s="291"/>
      <c r="F172" s="291"/>
    </row>
    <row r="173" spans="1:6" ht="25.5" x14ac:dyDescent="0.2">
      <c r="A173" s="289"/>
      <c r="B173" s="289"/>
      <c r="C173" s="149" t="s">
        <v>56</v>
      </c>
      <c r="D173" s="150" t="s">
        <v>37</v>
      </c>
      <c r="E173" s="150" t="s">
        <v>36</v>
      </c>
      <c r="F173" s="150" t="s">
        <v>35</v>
      </c>
    </row>
    <row r="174" spans="1:6" ht="15.75" customHeight="1" x14ac:dyDescent="0.2">
      <c r="A174" s="192" t="s">
        <v>176</v>
      </c>
      <c r="B174" s="292">
        <v>25</v>
      </c>
      <c r="C174" s="100" t="s">
        <v>72</v>
      </c>
      <c r="D174" s="101"/>
      <c r="E174" s="101">
        <f>+D174*$B$5</f>
        <v>0</v>
      </c>
      <c r="F174" s="101">
        <f>+D174+E174</f>
        <v>0</v>
      </c>
    </row>
    <row r="175" spans="1:6" ht="15.75" customHeight="1" x14ac:dyDescent="0.2">
      <c r="A175" s="192"/>
      <c r="B175" s="292"/>
      <c r="C175" s="104"/>
      <c r="D175" s="105"/>
      <c r="E175" s="105">
        <f>+D175*$B$5</f>
        <v>0</v>
      </c>
      <c r="F175" s="105">
        <f>+D175+E175</f>
        <v>0</v>
      </c>
    </row>
    <row r="176" spans="1:6" ht="20.25" customHeight="1" x14ac:dyDescent="0.2">
      <c r="A176" s="284" t="str">
        <f>+CONCATENATE("Costo"," ",A174)</f>
        <v>Costo Transformador 2:___kVA</v>
      </c>
      <c r="B176" s="285"/>
      <c r="C176" s="285"/>
      <c r="D176" s="285"/>
      <c r="E176" s="285"/>
      <c r="F176" s="107">
        <f>+SUM(F174:F175)</f>
        <v>0</v>
      </c>
    </row>
  </sheetData>
  <mergeCells count="180">
    <mergeCell ref="A8:A9"/>
    <mergeCell ref="B8:B9"/>
    <mergeCell ref="C8:F8"/>
    <mergeCell ref="A10:A15"/>
    <mergeCell ref="B10:B15"/>
    <mergeCell ref="A16:E16"/>
    <mergeCell ref="A1:F1"/>
    <mergeCell ref="B2:F2"/>
    <mergeCell ref="B3:F3"/>
    <mergeCell ref="B4:F4"/>
    <mergeCell ref="A6:F6"/>
    <mergeCell ref="A7:F7"/>
    <mergeCell ref="A22:E22"/>
    <mergeCell ref="A23:F23"/>
    <mergeCell ref="A24:A25"/>
    <mergeCell ref="B24:B25"/>
    <mergeCell ref="C24:F24"/>
    <mergeCell ref="A26:A31"/>
    <mergeCell ref="B26:B31"/>
    <mergeCell ref="A17:F17"/>
    <mergeCell ref="A18:A19"/>
    <mergeCell ref="B18:B19"/>
    <mergeCell ref="C18:F18"/>
    <mergeCell ref="A20:A21"/>
    <mergeCell ref="B20:B21"/>
    <mergeCell ref="A38:E38"/>
    <mergeCell ref="A39:F39"/>
    <mergeCell ref="A40:A41"/>
    <mergeCell ref="B40:B41"/>
    <mergeCell ref="C40:F40"/>
    <mergeCell ref="A42:A47"/>
    <mergeCell ref="B42:B47"/>
    <mergeCell ref="A32:E32"/>
    <mergeCell ref="A33:F33"/>
    <mergeCell ref="A34:A35"/>
    <mergeCell ref="B34:B35"/>
    <mergeCell ref="C34:F34"/>
    <mergeCell ref="A36:A37"/>
    <mergeCell ref="B36:B37"/>
    <mergeCell ref="A54:E54"/>
    <mergeCell ref="A55:F55"/>
    <mergeCell ref="A56:A57"/>
    <mergeCell ref="B56:B57"/>
    <mergeCell ref="C56:F56"/>
    <mergeCell ref="A58:A59"/>
    <mergeCell ref="B58:B59"/>
    <mergeCell ref="A48:E48"/>
    <mergeCell ref="A49:F49"/>
    <mergeCell ref="A50:A51"/>
    <mergeCell ref="B50:B51"/>
    <mergeCell ref="C50:F50"/>
    <mergeCell ref="A52:A53"/>
    <mergeCell ref="B52:B53"/>
    <mergeCell ref="A66:E66"/>
    <mergeCell ref="A67:F67"/>
    <mergeCell ref="A68:A69"/>
    <mergeCell ref="B68:B69"/>
    <mergeCell ref="C68:F68"/>
    <mergeCell ref="A70:A71"/>
    <mergeCell ref="B70:B71"/>
    <mergeCell ref="A60:E60"/>
    <mergeCell ref="A61:F61"/>
    <mergeCell ref="A62:A63"/>
    <mergeCell ref="B62:B63"/>
    <mergeCell ref="C62:F62"/>
    <mergeCell ref="A64:A65"/>
    <mergeCell ref="B64:B65"/>
    <mergeCell ref="A78:E78"/>
    <mergeCell ref="A79:F79"/>
    <mergeCell ref="A80:A81"/>
    <mergeCell ref="B80:B81"/>
    <mergeCell ref="C80:F80"/>
    <mergeCell ref="A82:A83"/>
    <mergeCell ref="B82:B83"/>
    <mergeCell ref="A72:E72"/>
    <mergeCell ref="A73:F73"/>
    <mergeCell ref="A74:A75"/>
    <mergeCell ref="B74:B75"/>
    <mergeCell ref="C74:F74"/>
    <mergeCell ref="A76:A77"/>
    <mergeCell ref="B76:B77"/>
    <mergeCell ref="A90:E90"/>
    <mergeCell ref="A91:F91"/>
    <mergeCell ref="A92:A93"/>
    <mergeCell ref="B92:B93"/>
    <mergeCell ref="C92:F92"/>
    <mergeCell ref="A94:A95"/>
    <mergeCell ref="B94:B95"/>
    <mergeCell ref="A84:E84"/>
    <mergeCell ref="A85:F85"/>
    <mergeCell ref="A86:A87"/>
    <mergeCell ref="B86:B87"/>
    <mergeCell ref="C86:F86"/>
    <mergeCell ref="A88:A89"/>
    <mergeCell ref="B88:B89"/>
    <mergeCell ref="A102:E102"/>
    <mergeCell ref="A103:F103"/>
    <mergeCell ref="A104:A105"/>
    <mergeCell ref="B104:B105"/>
    <mergeCell ref="C104:F104"/>
    <mergeCell ref="A106:A107"/>
    <mergeCell ref="B106:B107"/>
    <mergeCell ref="A96:E96"/>
    <mergeCell ref="A97:F97"/>
    <mergeCell ref="A98:A99"/>
    <mergeCell ref="B98:B99"/>
    <mergeCell ref="C98:F98"/>
    <mergeCell ref="A100:A101"/>
    <mergeCell ref="B100:B101"/>
    <mergeCell ref="A118:E118"/>
    <mergeCell ref="A119:F119"/>
    <mergeCell ref="A120:A121"/>
    <mergeCell ref="B120:B121"/>
    <mergeCell ref="C120:F120"/>
    <mergeCell ref="A122:A123"/>
    <mergeCell ref="B122:B123"/>
    <mergeCell ref="A108:E108"/>
    <mergeCell ref="A109:F109"/>
    <mergeCell ref="A110:A111"/>
    <mergeCell ref="B110:B111"/>
    <mergeCell ref="C110:F110"/>
    <mergeCell ref="A112:A117"/>
    <mergeCell ref="B112:B117"/>
    <mergeCell ref="A134:E134"/>
    <mergeCell ref="A135:F135"/>
    <mergeCell ref="A136:A137"/>
    <mergeCell ref="B136:B137"/>
    <mergeCell ref="C136:F136"/>
    <mergeCell ref="A138:A139"/>
    <mergeCell ref="B138:B139"/>
    <mergeCell ref="A124:E124"/>
    <mergeCell ref="A125:F125"/>
    <mergeCell ref="A126:A127"/>
    <mergeCell ref="B126:B127"/>
    <mergeCell ref="C126:F126"/>
    <mergeCell ref="A128:A133"/>
    <mergeCell ref="B128:B133"/>
    <mergeCell ref="A146:E146"/>
    <mergeCell ref="A147:F147"/>
    <mergeCell ref="A148:A149"/>
    <mergeCell ref="B148:B149"/>
    <mergeCell ref="C148:F148"/>
    <mergeCell ref="A150:A151"/>
    <mergeCell ref="B150:B151"/>
    <mergeCell ref="A140:E140"/>
    <mergeCell ref="A141:F141"/>
    <mergeCell ref="A142:A143"/>
    <mergeCell ref="B142:B143"/>
    <mergeCell ref="C142:F142"/>
    <mergeCell ref="A144:A145"/>
    <mergeCell ref="B144:B145"/>
    <mergeCell ref="A158:E158"/>
    <mergeCell ref="A159:F159"/>
    <mergeCell ref="A160:A161"/>
    <mergeCell ref="B160:B161"/>
    <mergeCell ref="C160:F160"/>
    <mergeCell ref="A162:A163"/>
    <mergeCell ref="B162:B163"/>
    <mergeCell ref="A152:E152"/>
    <mergeCell ref="A153:F153"/>
    <mergeCell ref="A154:A155"/>
    <mergeCell ref="B154:B155"/>
    <mergeCell ref="C154:F154"/>
    <mergeCell ref="A156:A157"/>
    <mergeCell ref="B156:B157"/>
    <mergeCell ref="A176:E176"/>
    <mergeCell ref="A170:E170"/>
    <mergeCell ref="A171:F171"/>
    <mergeCell ref="A172:A173"/>
    <mergeCell ref="B172:B173"/>
    <mergeCell ref="C172:F172"/>
    <mergeCell ref="A174:A175"/>
    <mergeCell ref="B174:B175"/>
    <mergeCell ref="A164:E164"/>
    <mergeCell ref="A165:F165"/>
    <mergeCell ref="A166:A167"/>
    <mergeCell ref="B166:B167"/>
    <mergeCell ref="C166:F166"/>
    <mergeCell ref="A168:A169"/>
    <mergeCell ref="B168:B169"/>
  </mergeCells>
  <pageMargins left="0.7" right="0.7" top="0.75" bottom="0.75" header="0.3" footer="0.3"/>
  <pageSetup scale="26" orientation="portrait" r:id="rId1"/>
  <rowBreaks count="1" manualBreakCount="1">
    <brk id="140" max="5" man="1"/>
  </rowBreaks>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C74F06-3867-4A6F-B8DD-625542EB01D5}">
  <sheetPr>
    <tabColor theme="7" tint="0.59999389629810485"/>
  </sheetPr>
  <dimension ref="A1:AC102"/>
  <sheetViews>
    <sheetView view="pageBreakPreview" zoomScale="85" zoomScaleNormal="40" zoomScaleSheetLayoutView="85" workbookViewId="0">
      <selection activeCell="B2" sqref="B2:AB2"/>
    </sheetView>
  </sheetViews>
  <sheetFormatPr baseColWidth="10" defaultRowHeight="12.75" x14ac:dyDescent="0.2"/>
  <cols>
    <col min="1" max="1" width="29" style="123" customWidth="1"/>
    <col min="2" max="2" width="36.6640625" style="123" customWidth="1"/>
    <col min="3" max="3" width="21" style="123" customWidth="1"/>
    <col min="4" max="4" width="25.83203125" style="123" customWidth="1"/>
    <col min="5" max="5" width="22.6640625" style="123" customWidth="1"/>
    <col min="6" max="6" width="12" style="123" customWidth="1"/>
    <col min="7" max="7" width="17.83203125" style="123" customWidth="1"/>
    <col min="8" max="9" width="16.1640625" style="123" customWidth="1"/>
    <col min="10" max="11" width="15" style="123" customWidth="1"/>
    <col min="12" max="12" width="16.1640625" style="123" customWidth="1"/>
    <col min="13" max="13" width="15" style="123" customWidth="1"/>
    <col min="14" max="14" width="16.1640625" style="123" customWidth="1"/>
    <col min="15" max="15" width="15" style="123" customWidth="1"/>
    <col min="16" max="16" width="16.1640625" style="123" customWidth="1"/>
    <col min="17" max="17" width="15" style="123" customWidth="1"/>
    <col min="18" max="18" width="16.1640625" style="123" customWidth="1"/>
    <col min="19" max="19" width="15" style="123" customWidth="1"/>
    <col min="20" max="20" width="16.1640625" style="123" customWidth="1"/>
    <col min="21" max="21" width="15" style="123" customWidth="1"/>
    <col min="22" max="22" width="16.1640625" style="123" customWidth="1"/>
    <col min="23" max="23" width="15" style="123" customWidth="1"/>
    <col min="24" max="26" width="18" style="123" customWidth="1"/>
    <col min="27" max="27" width="20.1640625" style="123" customWidth="1"/>
    <col min="28" max="28" width="27" style="123" customWidth="1"/>
    <col min="29" max="29" width="56.83203125" style="95" customWidth="1"/>
    <col min="30" max="33" width="29.33203125" style="95" customWidth="1"/>
    <col min="34" max="16384" width="12" style="95"/>
  </cols>
  <sheetData>
    <row r="1" spans="1:29" x14ac:dyDescent="0.2">
      <c r="A1" s="264" t="s">
        <v>16</v>
      </c>
      <c r="B1" s="264"/>
      <c r="C1" s="264"/>
      <c r="D1" s="264"/>
      <c r="E1" s="264"/>
      <c r="F1" s="264"/>
      <c r="G1" s="264"/>
      <c r="H1" s="264"/>
      <c r="I1" s="264"/>
      <c r="J1" s="264"/>
      <c r="K1" s="264"/>
      <c r="L1" s="264"/>
      <c r="M1" s="264"/>
      <c r="N1" s="264"/>
      <c r="O1" s="264"/>
      <c r="P1" s="264"/>
      <c r="Q1" s="264"/>
      <c r="R1" s="264"/>
      <c r="S1" s="264"/>
      <c r="T1" s="264"/>
      <c r="U1" s="264"/>
      <c r="V1" s="264"/>
      <c r="W1" s="264"/>
      <c r="X1" s="264"/>
      <c r="Y1" s="264"/>
      <c r="Z1" s="264"/>
      <c r="AA1" s="264"/>
      <c r="AB1" s="264"/>
      <c r="AC1" s="94"/>
    </row>
    <row r="2" spans="1:29" x14ac:dyDescent="0.2">
      <c r="A2" s="96" t="s">
        <v>13</v>
      </c>
      <c r="B2" s="279">
        <f>+'Costos de inversión Propuesta 1'!B2</f>
        <v>0</v>
      </c>
      <c r="C2" s="279"/>
      <c r="D2" s="279"/>
      <c r="E2" s="279"/>
      <c r="F2" s="279"/>
      <c r="G2" s="279"/>
      <c r="H2" s="279"/>
      <c r="I2" s="279"/>
      <c r="J2" s="279"/>
      <c r="K2" s="279"/>
      <c r="L2" s="279"/>
      <c r="M2" s="279"/>
      <c r="N2" s="279"/>
      <c r="O2" s="279"/>
      <c r="P2" s="279"/>
      <c r="Q2" s="279"/>
      <c r="R2" s="279"/>
      <c r="S2" s="279"/>
      <c r="T2" s="279"/>
      <c r="U2" s="279"/>
      <c r="V2" s="279"/>
      <c r="W2" s="279"/>
      <c r="X2" s="279"/>
      <c r="Y2" s="279"/>
      <c r="Z2" s="279"/>
      <c r="AA2" s="279"/>
      <c r="AB2" s="279"/>
      <c r="AC2" s="94"/>
    </row>
    <row r="3" spans="1:29" x14ac:dyDescent="0.2">
      <c r="A3" s="96" t="s">
        <v>14</v>
      </c>
      <c r="B3" s="280">
        <f>+'Costos de inversión Propuesta 1'!B3</f>
        <v>0</v>
      </c>
      <c r="C3" s="281"/>
      <c r="D3" s="281"/>
      <c r="E3" s="281"/>
      <c r="F3" s="281"/>
      <c r="G3" s="281"/>
      <c r="H3" s="281"/>
      <c r="I3" s="281"/>
      <c r="J3" s="281"/>
      <c r="K3" s="281"/>
      <c r="L3" s="281"/>
      <c r="M3" s="281"/>
      <c r="N3" s="281"/>
      <c r="O3" s="281"/>
      <c r="P3" s="281"/>
      <c r="Q3" s="281"/>
      <c r="R3" s="281"/>
      <c r="S3" s="281"/>
      <c r="T3" s="281"/>
      <c r="U3" s="281"/>
      <c r="V3" s="281"/>
      <c r="W3" s="281"/>
      <c r="X3" s="281"/>
      <c r="Y3" s="281"/>
      <c r="Z3" s="281"/>
      <c r="AA3" s="281"/>
      <c r="AB3" s="281"/>
      <c r="AC3" s="94"/>
    </row>
    <row r="4" spans="1:29" x14ac:dyDescent="0.2">
      <c r="A4" s="96" t="s">
        <v>15</v>
      </c>
      <c r="B4" s="281"/>
      <c r="C4" s="281"/>
      <c r="D4" s="281"/>
      <c r="E4" s="281"/>
      <c r="F4" s="281"/>
      <c r="G4" s="281"/>
      <c r="H4" s="281"/>
      <c r="I4" s="281"/>
      <c r="J4" s="281"/>
      <c r="K4" s="281"/>
      <c r="L4" s="281"/>
      <c r="M4" s="281"/>
      <c r="N4" s="281"/>
      <c r="O4" s="281"/>
      <c r="P4" s="281"/>
      <c r="Q4" s="281"/>
      <c r="R4" s="281"/>
      <c r="S4" s="281"/>
      <c r="T4" s="281"/>
      <c r="U4" s="281"/>
      <c r="V4" s="281"/>
      <c r="W4" s="281"/>
      <c r="X4" s="281"/>
      <c r="Y4" s="281"/>
      <c r="Z4" s="281"/>
      <c r="AA4" s="281"/>
      <c r="AB4" s="281"/>
      <c r="AC4" s="94"/>
    </row>
    <row r="5" spans="1:29" x14ac:dyDescent="0.2">
      <c r="A5" s="97" t="s">
        <v>32</v>
      </c>
      <c r="B5" s="12">
        <v>0.12089999999999999</v>
      </c>
      <c r="C5" s="97"/>
      <c r="D5" s="97"/>
      <c r="E5" s="97"/>
      <c r="F5" s="97"/>
      <c r="G5" s="97"/>
      <c r="H5" s="97"/>
      <c r="I5" s="97"/>
      <c r="J5" s="97"/>
      <c r="K5" s="97"/>
      <c r="L5" s="97"/>
      <c r="M5" s="97"/>
      <c r="N5" s="97"/>
      <c r="O5" s="97"/>
      <c r="P5" s="97"/>
      <c r="Q5" s="97"/>
      <c r="R5" s="97"/>
      <c r="S5" s="97"/>
      <c r="T5" s="97"/>
      <c r="U5" s="97"/>
      <c r="V5" s="97"/>
      <c r="W5" s="97"/>
      <c r="X5" s="97"/>
      <c r="Y5" s="97"/>
      <c r="Z5" s="97"/>
      <c r="AA5" s="97"/>
      <c r="AB5" s="97"/>
      <c r="AC5" s="94"/>
    </row>
    <row r="6" spans="1:29" ht="13.5" thickBot="1" x14ac:dyDescent="0.25">
      <c r="A6" s="282"/>
      <c r="B6" s="282"/>
      <c r="C6" s="282"/>
      <c r="D6" s="282"/>
      <c r="E6" s="282"/>
      <c r="F6" s="282"/>
      <c r="G6" s="282"/>
      <c r="H6" s="282"/>
      <c r="I6" s="282"/>
      <c r="J6" s="282"/>
      <c r="K6" s="282"/>
      <c r="L6" s="282"/>
      <c r="M6" s="282"/>
      <c r="N6" s="282"/>
      <c r="O6" s="282"/>
      <c r="P6" s="282"/>
      <c r="Q6" s="282"/>
      <c r="R6" s="282"/>
      <c r="S6" s="282"/>
      <c r="T6" s="282"/>
      <c r="U6" s="282"/>
      <c r="V6" s="282"/>
      <c r="W6" s="282"/>
      <c r="X6" s="282"/>
      <c r="Y6" s="282"/>
      <c r="Z6" s="282"/>
      <c r="AA6" s="282"/>
      <c r="AB6" s="282"/>
      <c r="AC6" s="94"/>
    </row>
    <row r="7" spans="1:29" ht="18.75" customHeight="1" x14ac:dyDescent="0.2">
      <c r="A7" s="269" t="s">
        <v>17</v>
      </c>
      <c r="B7" s="270"/>
      <c r="C7" s="270"/>
      <c r="D7" s="270"/>
      <c r="E7" s="270"/>
      <c r="F7" s="270"/>
      <c r="G7" s="270"/>
      <c r="H7" s="270"/>
      <c r="I7" s="270"/>
      <c r="J7" s="270"/>
      <c r="K7" s="270"/>
      <c r="L7" s="270"/>
      <c r="M7" s="270"/>
      <c r="N7" s="270"/>
      <c r="O7" s="270"/>
      <c r="P7" s="270"/>
      <c r="Q7" s="270"/>
      <c r="R7" s="270"/>
      <c r="S7" s="270"/>
      <c r="T7" s="270"/>
      <c r="U7" s="270"/>
      <c r="V7" s="270"/>
      <c r="W7" s="270"/>
      <c r="X7" s="270"/>
      <c r="Y7" s="270"/>
      <c r="Z7" s="270"/>
      <c r="AA7" s="270"/>
      <c r="AB7" s="270"/>
      <c r="AC7" s="94"/>
    </row>
    <row r="8" spans="1:29" x14ac:dyDescent="0.2">
      <c r="A8" s="271" t="s">
        <v>0</v>
      </c>
      <c r="B8" s="272" t="s">
        <v>4</v>
      </c>
      <c r="C8" s="274" t="s">
        <v>31</v>
      </c>
      <c r="D8" s="274"/>
      <c r="E8" s="274"/>
      <c r="F8" s="274"/>
      <c r="G8" s="274"/>
      <c r="H8" s="274"/>
      <c r="I8" s="274"/>
      <c r="J8" s="274"/>
      <c r="K8" s="274"/>
      <c r="L8" s="274"/>
      <c r="M8" s="274"/>
      <c r="N8" s="274"/>
      <c r="O8" s="274"/>
      <c r="P8" s="274"/>
      <c r="Q8" s="274"/>
      <c r="R8" s="274"/>
      <c r="S8" s="274"/>
      <c r="T8" s="274"/>
      <c r="U8" s="274"/>
      <c r="V8" s="274"/>
      <c r="W8" s="274"/>
      <c r="X8" s="274"/>
      <c r="Y8" s="274"/>
      <c r="Z8" s="274"/>
      <c r="AA8" s="274"/>
      <c r="AB8" s="274"/>
      <c r="AC8" s="94"/>
    </row>
    <row r="9" spans="1:29" ht="25.5" x14ac:dyDescent="0.2">
      <c r="A9" s="271"/>
      <c r="B9" s="273"/>
      <c r="C9" s="98" t="s">
        <v>1</v>
      </c>
      <c r="D9" s="98" t="s">
        <v>2</v>
      </c>
      <c r="E9" s="98" t="s">
        <v>3</v>
      </c>
      <c r="F9" s="99" t="s">
        <v>26</v>
      </c>
      <c r="G9" s="98">
        <v>1</v>
      </c>
      <c r="H9" s="98">
        <v>2</v>
      </c>
      <c r="I9" s="98">
        <v>3</v>
      </c>
      <c r="J9" s="98">
        <v>4</v>
      </c>
      <c r="K9" s="98">
        <v>5</v>
      </c>
      <c r="L9" s="98">
        <v>6</v>
      </c>
      <c r="M9" s="98">
        <v>7</v>
      </c>
      <c r="N9" s="98">
        <v>8</v>
      </c>
      <c r="O9" s="98">
        <v>9</v>
      </c>
      <c r="P9" s="98">
        <v>10</v>
      </c>
      <c r="Q9" s="98">
        <v>11</v>
      </c>
      <c r="R9" s="98">
        <v>12</v>
      </c>
      <c r="S9" s="98">
        <v>13</v>
      </c>
      <c r="T9" s="98">
        <v>14</v>
      </c>
      <c r="U9" s="98">
        <v>15</v>
      </c>
      <c r="V9" s="98">
        <v>16</v>
      </c>
      <c r="W9" s="98">
        <v>17</v>
      </c>
      <c r="X9" s="98">
        <v>18</v>
      </c>
      <c r="Y9" s="98">
        <v>19</v>
      </c>
      <c r="Z9" s="98">
        <v>20</v>
      </c>
      <c r="AA9" s="98">
        <v>21</v>
      </c>
      <c r="AB9" s="99" t="s">
        <v>27</v>
      </c>
      <c r="AC9" s="94"/>
    </row>
    <row r="10" spans="1:29" ht="15.75" customHeight="1" x14ac:dyDescent="0.2">
      <c r="A10" s="275" t="s">
        <v>33</v>
      </c>
      <c r="B10" s="100" t="str">
        <f>+'UCAPS 3'!A10</f>
        <v>Lumiraria 
Potencia 1:___W</v>
      </c>
      <c r="C10" s="100"/>
      <c r="D10" s="101">
        <f>+'UCAPS 3'!F16</f>
        <v>0</v>
      </c>
      <c r="E10" s="101">
        <f t="shared" ref="E10:E15" si="0">+D10*C10</f>
        <v>0</v>
      </c>
      <c r="F10" s="102">
        <f>+'UCAPS 3'!B10</f>
        <v>17.5</v>
      </c>
      <c r="G10" s="103">
        <f t="shared" ref="G10:G15" si="1">+E10*(($B$5/(1-(1+$B$5)^(-F10))))</f>
        <v>0</v>
      </c>
      <c r="H10" s="103">
        <f t="shared" ref="H10:W15" si="2">+G10</f>
        <v>0</v>
      </c>
      <c r="I10" s="103">
        <f t="shared" si="2"/>
        <v>0</v>
      </c>
      <c r="J10" s="103">
        <f t="shared" si="2"/>
        <v>0</v>
      </c>
      <c r="K10" s="103">
        <f t="shared" si="2"/>
        <v>0</v>
      </c>
      <c r="L10" s="103">
        <f t="shared" si="2"/>
        <v>0</v>
      </c>
      <c r="M10" s="103">
        <f t="shared" si="2"/>
        <v>0</v>
      </c>
      <c r="N10" s="103">
        <f t="shared" si="2"/>
        <v>0</v>
      </c>
      <c r="O10" s="103">
        <f t="shared" si="2"/>
        <v>0</v>
      </c>
      <c r="P10" s="103">
        <f t="shared" si="2"/>
        <v>0</v>
      </c>
      <c r="Q10" s="103">
        <f t="shared" si="2"/>
        <v>0</v>
      </c>
      <c r="R10" s="103">
        <f t="shared" si="2"/>
        <v>0</v>
      </c>
      <c r="S10" s="103">
        <f t="shared" si="2"/>
        <v>0</v>
      </c>
      <c r="T10" s="103">
        <f t="shared" si="2"/>
        <v>0</v>
      </c>
      <c r="U10" s="103">
        <f t="shared" si="2"/>
        <v>0</v>
      </c>
      <c r="V10" s="103">
        <f t="shared" si="2"/>
        <v>0</v>
      </c>
      <c r="W10" s="103">
        <f t="shared" si="2"/>
        <v>0</v>
      </c>
      <c r="X10" s="103">
        <f t="shared" ref="X10:AA15" si="3">+W10</f>
        <v>0</v>
      </c>
      <c r="Y10" s="103">
        <f t="shared" si="3"/>
        <v>0</v>
      </c>
      <c r="Z10" s="103">
        <f t="shared" si="3"/>
        <v>0</v>
      </c>
      <c r="AA10" s="103">
        <f t="shared" si="3"/>
        <v>0</v>
      </c>
      <c r="AB10" s="103">
        <f t="shared" ref="AB10:AB15" si="4">SUM(G10:AA10)</f>
        <v>0</v>
      </c>
      <c r="AC10" s="94"/>
    </row>
    <row r="11" spans="1:29" ht="15.75" customHeight="1" x14ac:dyDescent="0.2">
      <c r="A11" s="276"/>
      <c r="B11" s="100" t="str">
        <f>+'UCAPS 3'!A20</f>
        <v>Driver 
Potencia 1:___W</v>
      </c>
      <c r="C11" s="100"/>
      <c r="D11" s="101">
        <f>+'UCAPS 3'!F22</f>
        <v>0</v>
      </c>
      <c r="E11" s="101">
        <f t="shared" si="0"/>
        <v>0</v>
      </c>
      <c r="F11" s="102">
        <f>+'UCAPS 3'!B20</f>
        <v>8.75</v>
      </c>
      <c r="G11" s="103">
        <f t="shared" si="1"/>
        <v>0</v>
      </c>
      <c r="H11" s="103">
        <f t="shared" si="2"/>
        <v>0</v>
      </c>
      <c r="I11" s="103">
        <f t="shared" si="2"/>
        <v>0</v>
      </c>
      <c r="J11" s="103">
        <f t="shared" si="2"/>
        <v>0</v>
      </c>
      <c r="K11" s="103">
        <f t="shared" si="2"/>
        <v>0</v>
      </c>
      <c r="L11" s="103">
        <f t="shared" si="2"/>
        <v>0</v>
      </c>
      <c r="M11" s="103">
        <f t="shared" si="2"/>
        <v>0</v>
      </c>
      <c r="N11" s="103">
        <f t="shared" si="2"/>
        <v>0</v>
      </c>
      <c r="O11" s="103">
        <f t="shared" si="2"/>
        <v>0</v>
      </c>
      <c r="P11" s="103">
        <f t="shared" si="2"/>
        <v>0</v>
      </c>
      <c r="Q11" s="103">
        <f t="shared" si="2"/>
        <v>0</v>
      </c>
      <c r="R11" s="103">
        <f t="shared" si="2"/>
        <v>0</v>
      </c>
      <c r="S11" s="103">
        <f t="shared" si="2"/>
        <v>0</v>
      </c>
      <c r="T11" s="103">
        <f t="shared" si="2"/>
        <v>0</v>
      </c>
      <c r="U11" s="103">
        <f t="shared" si="2"/>
        <v>0</v>
      </c>
      <c r="V11" s="103">
        <f t="shared" si="2"/>
        <v>0</v>
      </c>
      <c r="W11" s="103">
        <f t="shared" si="2"/>
        <v>0</v>
      </c>
      <c r="X11" s="103">
        <f t="shared" si="3"/>
        <v>0</v>
      </c>
      <c r="Y11" s="103">
        <f t="shared" si="3"/>
        <v>0</v>
      </c>
      <c r="Z11" s="103">
        <f t="shared" si="3"/>
        <v>0</v>
      </c>
      <c r="AA11" s="103">
        <f t="shared" si="3"/>
        <v>0</v>
      </c>
      <c r="AB11" s="103">
        <f t="shared" si="4"/>
        <v>0</v>
      </c>
      <c r="AC11" s="94"/>
    </row>
    <row r="12" spans="1:29" ht="15.75" customHeight="1" x14ac:dyDescent="0.2">
      <c r="A12" s="276"/>
      <c r="B12" s="104" t="str">
        <f>+'UCAPS 3'!A26</f>
        <v>Lumiraria 
Potencia 2:___W</v>
      </c>
      <c r="C12" s="104"/>
      <c r="D12" s="105">
        <f>+'UCAPS 3'!F32</f>
        <v>0</v>
      </c>
      <c r="E12" s="105">
        <f t="shared" si="0"/>
        <v>0</v>
      </c>
      <c r="F12" s="106">
        <f>+'UCAPS 3'!B26</f>
        <v>17.5</v>
      </c>
      <c r="G12" s="107">
        <f t="shared" si="1"/>
        <v>0</v>
      </c>
      <c r="H12" s="107">
        <f t="shared" si="2"/>
        <v>0</v>
      </c>
      <c r="I12" s="107">
        <f t="shared" si="2"/>
        <v>0</v>
      </c>
      <c r="J12" s="107">
        <f t="shared" si="2"/>
        <v>0</v>
      </c>
      <c r="K12" s="107">
        <f t="shared" si="2"/>
        <v>0</v>
      </c>
      <c r="L12" s="107">
        <f t="shared" si="2"/>
        <v>0</v>
      </c>
      <c r="M12" s="107">
        <f t="shared" si="2"/>
        <v>0</v>
      </c>
      <c r="N12" s="107">
        <f t="shared" si="2"/>
        <v>0</v>
      </c>
      <c r="O12" s="107">
        <f t="shared" si="2"/>
        <v>0</v>
      </c>
      <c r="P12" s="107">
        <f t="shared" si="2"/>
        <v>0</v>
      </c>
      <c r="Q12" s="107">
        <f t="shared" si="2"/>
        <v>0</v>
      </c>
      <c r="R12" s="107">
        <f t="shared" si="2"/>
        <v>0</v>
      </c>
      <c r="S12" s="107">
        <f t="shared" si="2"/>
        <v>0</v>
      </c>
      <c r="T12" s="107">
        <f t="shared" si="2"/>
        <v>0</v>
      </c>
      <c r="U12" s="107">
        <f t="shared" si="2"/>
        <v>0</v>
      </c>
      <c r="V12" s="107">
        <f t="shared" si="2"/>
        <v>0</v>
      </c>
      <c r="W12" s="107">
        <f t="shared" si="2"/>
        <v>0</v>
      </c>
      <c r="X12" s="107">
        <f t="shared" si="3"/>
        <v>0</v>
      </c>
      <c r="Y12" s="107">
        <f t="shared" si="3"/>
        <v>0</v>
      </c>
      <c r="Z12" s="107">
        <f t="shared" si="3"/>
        <v>0</v>
      </c>
      <c r="AA12" s="107">
        <f t="shared" si="3"/>
        <v>0</v>
      </c>
      <c r="AB12" s="107">
        <f t="shared" si="4"/>
        <v>0</v>
      </c>
      <c r="AC12" s="94"/>
    </row>
    <row r="13" spans="1:29" ht="15.75" customHeight="1" x14ac:dyDescent="0.2">
      <c r="A13" s="276"/>
      <c r="B13" s="104" t="str">
        <f>+'UCAPS 3'!A36</f>
        <v>Driver 
Potencia 2:___W</v>
      </c>
      <c r="C13" s="104"/>
      <c r="D13" s="105">
        <f>+'UCAPS 3'!F38</f>
        <v>0</v>
      </c>
      <c r="E13" s="105">
        <f t="shared" si="0"/>
        <v>0</v>
      </c>
      <c r="F13" s="106">
        <f>+'UCAPS 3'!B36</f>
        <v>8.75</v>
      </c>
      <c r="G13" s="107">
        <f t="shared" si="1"/>
        <v>0</v>
      </c>
      <c r="H13" s="107">
        <f t="shared" si="2"/>
        <v>0</v>
      </c>
      <c r="I13" s="107">
        <f t="shared" si="2"/>
        <v>0</v>
      </c>
      <c r="J13" s="107">
        <f t="shared" si="2"/>
        <v>0</v>
      </c>
      <c r="K13" s="107">
        <f t="shared" si="2"/>
        <v>0</v>
      </c>
      <c r="L13" s="107">
        <f t="shared" si="2"/>
        <v>0</v>
      </c>
      <c r="M13" s="107">
        <f t="shared" si="2"/>
        <v>0</v>
      </c>
      <c r="N13" s="107">
        <f t="shared" si="2"/>
        <v>0</v>
      </c>
      <c r="O13" s="107">
        <f t="shared" si="2"/>
        <v>0</v>
      </c>
      <c r="P13" s="107">
        <f t="shared" si="2"/>
        <v>0</v>
      </c>
      <c r="Q13" s="107">
        <f t="shared" si="2"/>
        <v>0</v>
      </c>
      <c r="R13" s="107">
        <f t="shared" si="2"/>
        <v>0</v>
      </c>
      <c r="S13" s="107">
        <f t="shared" si="2"/>
        <v>0</v>
      </c>
      <c r="T13" s="107">
        <f t="shared" si="2"/>
        <v>0</v>
      </c>
      <c r="U13" s="107">
        <f t="shared" si="2"/>
        <v>0</v>
      </c>
      <c r="V13" s="107">
        <f t="shared" si="2"/>
        <v>0</v>
      </c>
      <c r="W13" s="107">
        <f t="shared" si="2"/>
        <v>0</v>
      </c>
      <c r="X13" s="107">
        <f t="shared" si="3"/>
        <v>0</v>
      </c>
      <c r="Y13" s="107">
        <f t="shared" si="3"/>
        <v>0</v>
      </c>
      <c r="Z13" s="107">
        <f t="shared" si="3"/>
        <v>0</v>
      </c>
      <c r="AA13" s="107">
        <f t="shared" si="3"/>
        <v>0</v>
      </c>
      <c r="AB13" s="107">
        <f t="shared" si="4"/>
        <v>0</v>
      </c>
      <c r="AC13" s="94"/>
    </row>
    <row r="14" spans="1:29" ht="15.75" customHeight="1" x14ac:dyDescent="0.2">
      <c r="A14" s="276"/>
      <c r="B14" s="100" t="str">
        <f>+'UCAPS 3'!A42</f>
        <v>Lumiraria 
Potencia 3:___W</v>
      </c>
      <c r="C14" s="100"/>
      <c r="D14" s="101">
        <f>+'UCAPS 3'!F48</f>
        <v>0</v>
      </c>
      <c r="E14" s="101">
        <f t="shared" si="0"/>
        <v>0</v>
      </c>
      <c r="F14" s="102">
        <f>+'UCAPS 3'!B42</f>
        <v>17.5</v>
      </c>
      <c r="G14" s="103">
        <f t="shared" si="1"/>
        <v>0</v>
      </c>
      <c r="H14" s="103">
        <f t="shared" si="2"/>
        <v>0</v>
      </c>
      <c r="I14" s="103">
        <f t="shared" si="2"/>
        <v>0</v>
      </c>
      <c r="J14" s="103">
        <f t="shared" si="2"/>
        <v>0</v>
      </c>
      <c r="K14" s="103">
        <f t="shared" si="2"/>
        <v>0</v>
      </c>
      <c r="L14" s="103">
        <f t="shared" si="2"/>
        <v>0</v>
      </c>
      <c r="M14" s="103">
        <f t="shared" si="2"/>
        <v>0</v>
      </c>
      <c r="N14" s="103">
        <f t="shared" si="2"/>
        <v>0</v>
      </c>
      <c r="O14" s="103">
        <f t="shared" si="2"/>
        <v>0</v>
      </c>
      <c r="P14" s="103">
        <f t="shared" si="2"/>
        <v>0</v>
      </c>
      <c r="Q14" s="103">
        <f t="shared" si="2"/>
        <v>0</v>
      </c>
      <c r="R14" s="103">
        <f t="shared" si="2"/>
        <v>0</v>
      </c>
      <c r="S14" s="103">
        <f t="shared" si="2"/>
        <v>0</v>
      </c>
      <c r="T14" s="103">
        <f t="shared" si="2"/>
        <v>0</v>
      </c>
      <c r="U14" s="103">
        <f t="shared" si="2"/>
        <v>0</v>
      </c>
      <c r="V14" s="103">
        <f t="shared" si="2"/>
        <v>0</v>
      </c>
      <c r="W14" s="103">
        <f t="shared" si="2"/>
        <v>0</v>
      </c>
      <c r="X14" s="103">
        <f t="shared" si="3"/>
        <v>0</v>
      </c>
      <c r="Y14" s="103">
        <f t="shared" si="3"/>
        <v>0</v>
      </c>
      <c r="Z14" s="103">
        <f t="shared" si="3"/>
        <v>0</v>
      </c>
      <c r="AA14" s="103">
        <f t="shared" si="3"/>
        <v>0</v>
      </c>
      <c r="AB14" s="103">
        <f t="shared" si="4"/>
        <v>0</v>
      </c>
      <c r="AC14" s="94"/>
    </row>
    <row r="15" spans="1:29" ht="15.75" customHeight="1" x14ac:dyDescent="0.2">
      <c r="A15" s="276"/>
      <c r="B15" s="100" t="str">
        <f>+'UCAPS 3'!A52</f>
        <v>Driver 
Potencia 3:___W</v>
      </c>
      <c r="C15" s="100"/>
      <c r="D15" s="101">
        <f>+'UCAPS 3'!F54</f>
        <v>0</v>
      </c>
      <c r="E15" s="101">
        <f t="shared" si="0"/>
        <v>0</v>
      </c>
      <c r="F15" s="102">
        <f>+'UCAPS 3'!B52</f>
        <v>8.75</v>
      </c>
      <c r="G15" s="103">
        <f t="shared" si="1"/>
        <v>0</v>
      </c>
      <c r="H15" s="103">
        <f t="shared" si="2"/>
        <v>0</v>
      </c>
      <c r="I15" s="103">
        <f t="shared" si="2"/>
        <v>0</v>
      </c>
      <c r="J15" s="103">
        <f t="shared" si="2"/>
        <v>0</v>
      </c>
      <c r="K15" s="103">
        <f t="shared" si="2"/>
        <v>0</v>
      </c>
      <c r="L15" s="103">
        <f t="shared" si="2"/>
        <v>0</v>
      </c>
      <c r="M15" s="103">
        <f t="shared" si="2"/>
        <v>0</v>
      </c>
      <c r="N15" s="103">
        <f t="shared" si="2"/>
        <v>0</v>
      </c>
      <c r="O15" s="103">
        <f t="shared" si="2"/>
        <v>0</v>
      </c>
      <c r="P15" s="103">
        <f t="shared" si="2"/>
        <v>0</v>
      </c>
      <c r="Q15" s="103">
        <f t="shared" si="2"/>
        <v>0</v>
      </c>
      <c r="R15" s="103">
        <f t="shared" si="2"/>
        <v>0</v>
      </c>
      <c r="S15" s="103">
        <f t="shared" si="2"/>
        <v>0</v>
      </c>
      <c r="T15" s="103">
        <f t="shared" si="2"/>
        <v>0</v>
      </c>
      <c r="U15" s="103">
        <f t="shared" si="2"/>
        <v>0</v>
      </c>
      <c r="V15" s="103">
        <f t="shared" si="2"/>
        <v>0</v>
      </c>
      <c r="W15" s="103">
        <f t="shared" si="2"/>
        <v>0</v>
      </c>
      <c r="X15" s="103">
        <f t="shared" si="3"/>
        <v>0</v>
      </c>
      <c r="Y15" s="103">
        <f t="shared" si="3"/>
        <v>0</v>
      </c>
      <c r="Z15" s="103">
        <f t="shared" si="3"/>
        <v>0</v>
      </c>
      <c r="AA15" s="103">
        <f t="shared" si="3"/>
        <v>0</v>
      </c>
      <c r="AB15" s="103">
        <f t="shared" si="4"/>
        <v>0</v>
      </c>
      <c r="AC15" s="94"/>
    </row>
    <row r="16" spans="1:29" ht="20.25" customHeight="1" thickBot="1" x14ac:dyDescent="0.25">
      <c r="A16" s="266" t="s">
        <v>5</v>
      </c>
      <c r="B16" s="254"/>
      <c r="C16" s="277" t="s">
        <v>6</v>
      </c>
      <c r="D16" s="278"/>
      <c r="E16" s="108">
        <f>+SUM(E10:E15)</f>
        <v>0</v>
      </c>
      <c r="F16" s="109"/>
      <c r="G16" s="110">
        <f>+SUM(G10:G15)</f>
        <v>0</v>
      </c>
      <c r="H16" s="110">
        <f t="shared" ref="H16:AA16" si="5">+SUM(H10:H15)</f>
        <v>0</v>
      </c>
      <c r="I16" s="110">
        <f t="shared" si="5"/>
        <v>0</v>
      </c>
      <c r="J16" s="110">
        <f t="shared" si="5"/>
        <v>0</v>
      </c>
      <c r="K16" s="110">
        <f t="shared" si="5"/>
        <v>0</v>
      </c>
      <c r="L16" s="110">
        <f t="shared" si="5"/>
        <v>0</v>
      </c>
      <c r="M16" s="110">
        <f t="shared" si="5"/>
        <v>0</v>
      </c>
      <c r="N16" s="110">
        <f t="shared" si="5"/>
        <v>0</v>
      </c>
      <c r="O16" s="110">
        <f t="shared" si="5"/>
        <v>0</v>
      </c>
      <c r="P16" s="110">
        <f t="shared" si="5"/>
        <v>0</v>
      </c>
      <c r="Q16" s="110">
        <f t="shared" si="5"/>
        <v>0</v>
      </c>
      <c r="R16" s="110">
        <f t="shared" si="5"/>
        <v>0</v>
      </c>
      <c r="S16" s="110">
        <f t="shared" si="5"/>
        <v>0</v>
      </c>
      <c r="T16" s="110">
        <f t="shared" si="5"/>
        <v>0</v>
      </c>
      <c r="U16" s="110">
        <f t="shared" si="5"/>
        <v>0</v>
      </c>
      <c r="V16" s="110">
        <f t="shared" si="5"/>
        <v>0</v>
      </c>
      <c r="W16" s="110">
        <f t="shared" si="5"/>
        <v>0</v>
      </c>
      <c r="X16" s="110">
        <f t="shared" si="5"/>
        <v>0</v>
      </c>
      <c r="Y16" s="110">
        <f t="shared" si="5"/>
        <v>0</v>
      </c>
      <c r="Z16" s="110">
        <f t="shared" si="5"/>
        <v>0</v>
      </c>
      <c r="AA16" s="110">
        <f t="shared" si="5"/>
        <v>0</v>
      </c>
      <c r="AB16" s="108">
        <f>+SUM(AB10:AB15)</f>
        <v>0</v>
      </c>
      <c r="AC16" s="94"/>
    </row>
    <row r="17" spans="1:29" ht="18.75" customHeight="1" x14ac:dyDescent="0.2">
      <c r="A17" s="269" t="s">
        <v>17</v>
      </c>
      <c r="B17" s="270"/>
      <c r="C17" s="270"/>
      <c r="D17" s="270"/>
      <c r="E17" s="270"/>
      <c r="F17" s="270"/>
      <c r="G17" s="283"/>
      <c r="H17" s="283"/>
      <c r="I17" s="283"/>
      <c r="J17" s="283"/>
      <c r="K17" s="283"/>
      <c r="L17" s="283"/>
      <c r="M17" s="283"/>
      <c r="N17" s="283"/>
      <c r="O17" s="283"/>
      <c r="P17" s="283"/>
      <c r="Q17" s="283"/>
      <c r="R17" s="283"/>
      <c r="S17" s="283"/>
      <c r="T17" s="283"/>
      <c r="U17" s="283"/>
      <c r="V17" s="283"/>
      <c r="W17" s="283"/>
      <c r="X17" s="283"/>
      <c r="Y17" s="283"/>
      <c r="Z17" s="283"/>
      <c r="AA17" s="283"/>
      <c r="AB17" s="270"/>
      <c r="AC17" s="94"/>
    </row>
    <row r="18" spans="1:29" x14ac:dyDescent="0.2">
      <c r="A18" s="271" t="s">
        <v>0</v>
      </c>
      <c r="B18" s="272" t="s">
        <v>4</v>
      </c>
      <c r="C18" s="274" t="s">
        <v>31</v>
      </c>
      <c r="D18" s="274"/>
      <c r="E18" s="274"/>
      <c r="F18" s="274"/>
      <c r="G18" s="274"/>
      <c r="H18" s="274"/>
      <c r="I18" s="274"/>
      <c r="J18" s="274"/>
      <c r="K18" s="274"/>
      <c r="L18" s="274"/>
      <c r="M18" s="274"/>
      <c r="N18" s="274"/>
      <c r="O18" s="274"/>
      <c r="P18" s="274"/>
      <c r="Q18" s="274"/>
      <c r="R18" s="274"/>
      <c r="S18" s="274"/>
      <c r="T18" s="274"/>
      <c r="U18" s="274"/>
      <c r="V18" s="274"/>
      <c r="W18" s="274"/>
      <c r="X18" s="274"/>
      <c r="Y18" s="274"/>
      <c r="Z18" s="274"/>
      <c r="AA18" s="274"/>
      <c r="AB18" s="274"/>
      <c r="AC18" s="94"/>
    </row>
    <row r="19" spans="1:29" ht="25.5" x14ac:dyDescent="0.2">
      <c r="A19" s="271"/>
      <c r="B19" s="273"/>
      <c r="C19" s="98" t="s">
        <v>1</v>
      </c>
      <c r="D19" s="98" t="s">
        <v>2</v>
      </c>
      <c r="E19" s="98" t="s">
        <v>3</v>
      </c>
      <c r="F19" s="99" t="s">
        <v>26</v>
      </c>
      <c r="G19" s="98">
        <v>1</v>
      </c>
      <c r="H19" s="98">
        <v>2</v>
      </c>
      <c r="I19" s="98">
        <v>3</v>
      </c>
      <c r="J19" s="98">
        <v>4</v>
      </c>
      <c r="K19" s="98">
        <v>5</v>
      </c>
      <c r="L19" s="98">
        <v>6</v>
      </c>
      <c r="M19" s="98">
        <v>7</v>
      </c>
      <c r="N19" s="98">
        <v>8</v>
      </c>
      <c r="O19" s="98">
        <v>9</v>
      </c>
      <c r="P19" s="98">
        <v>10</v>
      </c>
      <c r="Q19" s="98">
        <v>11</v>
      </c>
      <c r="R19" s="98">
        <v>12</v>
      </c>
      <c r="S19" s="98">
        <v>13</v>
      </c>
      <c r="T19" s="98">
        <v>14</v>
      </c>
      <c r="U19" s="98">
        <v>15</v>
      </c>
      <c r="V19" s="98">
        <v>16</v>
      </c>
      <c r="W19" s="98">
        <v>17</v>
      </c>
      <c r="X19" s="98">
        <v>18</v>
      </c>
      <c r="Y19" s="98">
        <v>19</v>
      </c>
      <c r="Z19" s="98">
        <v>20</v>
      </c>
      <c r="AA19" s="98">
        <v>21</v>
      </c>
      <c r="AB19" s="99" t="s">
        <v>27</v>
      </c>
      <c r="AC19" s="94"/>
    </row>
    <row r="20" spans="1:29" ht="24" customHeight="1" x14ac:dyDescent="0.2">
      <c r="A20" s="275" t="s">
        <v>53</v>
      </c>
      <c r="B20" s="100" t="str">
        <f>+'UCAPS 3'!A58</f>
        <v>Poste 1 
Altura:___m - Esfuerzo:___</v>
      </c>
      <c r="C20" s="100"/>
      <c r="D20" s="101">
        <f>+'UCAPS 3'!F60</f>
        <v>0</v>
      </c>
      <c r="E20" s="101">
        <f>+D20*C20</f>
        <v>0</v>
      </c>
      <c r="F20" s="102">
        <f>+'UCAPS 3'!B58</f>
        <v>35</v>
      </c>
      <c r="G20" s="103">
        <f>+E20*(($B$5/(1-(1+$B$5)^(-F20))))</f>
        <v>0</v>
      </c>
      <c r="H20" s="103">
        <f t="shared" ref="H20:W22" si="6">+G20</f>
        <v>0</v>
      </c>
      <c r="I20" s="103">
        <f t="shared" si="6"/>
        <v>0</v>
      </c>
      <c r="J20" s="103">
        <f t="shared" si="6"/>
        <v>0</v>
      </c>
      <c r="K20" s="103">
        <f t="shared" si="6"/>
        <v>0</v>
      </c>
      <c r="L20" s="103">
        <f t="shared" si="6"/>
        <v>0</v>
      </c>
      <c r="M20" s="103">
        <f t="shared" si="6"/>
        <v>0</v>
      </c>
      <c r="N20" s="103">
        <f t="shared" si="6"/>
        <v>0</v>
      </c>
      <c r="O20" s="103">
        <f t="shared" si="6"/>
        <v>0</v>
      </c>
      <c r="P20" s="103">
        <f t="shared" si="6"/>
        <v>0</v>
      </c>
      <c r="Q20" s="103">
        <f t="shared" si="6"/>
        <v>0</v>
      </c>
      <c r="R20" s="103">
        <f t="shared" si="6"/>
        <v>0</v>
      </c>
      <c r="S20" s="103">
        <f t="shared" si="6"/>
        <v>0</v>
      </c>
      <c r="T20" s="103">
        <f t="shared" si="6"/>
        <v>0</v>
      </c>
      <c r="U20" s="103">
        <f t="shared" si="6"/>
        <v>0</v>
      </c>
      <c r="V20" s="103">
        <f t="shared" si="6"/>
        <v>0</v>
      </c>
      <c r="W20" s="103">
        <f t="shared" si="6"/>
        <v>0</v>
      </c>
      <c r="X20" s="103">
        <f t="shared" ref="X20:AA22" si="7">+W20</f>
        <v>0</v>
      </c>
      <c r="Y20" s="103">
        <f t="shared" si="7"/>
        <v>0</v>
      </c>
      <c r="Z20" s="103">
        <f t="shared" si="7"/>
        <v>0</v>
      </c>
      <c r="AA20" s="103">
        <f t="shared" si="7"/>
        <v>0</v>
      </c>
      <c r="AB20" s="103">
        <f>SUM(G20:AA20)</f>
        <v>0</v>
      </c>
      <c r="AC20" s="94"/>
    </row>
    <row r="21" spans="1:29" ht="24" customHeight="1" x14ac:dyDescent="0.2">
      <c r="A21" s="276"/>
      <c r="B21" s="104" t="str">
        <f>+'UCAPS 3'!A64</f>
        <v>Poste 2 
Altura:___m - Esfuerzo:___</v>
      </c>
      <c r="C21" s="104"/>
      <c r="D21" s="105">
        <f>+'UCAPS 3'!F66</f>
        <v>0</v>
      </c>
      <c r="E21" s="105">
        <f>+D21*C21</f>
        <v>0</v>
      </c>
      <c r="F21" s="106">
        <f>+'UCAPS 3'!B58</f>
        <v>35</v>
      </c>
      <c r="G21" s="107">
        <f>+E21*(($B$5/(1-(1+$B$5)^(-F21))))</f>
        <v>0</v>
      </c>
      <c r="H21" s="107">
        <f t="shared" si="6"/>
        <v>0</v>
      </c>
      <c r="I21" s="107">
        <f t="shared" si="6"/>
        <v>0</v>
      </c>
      <c r="J21" s="107">
        <f t="shared" si="6"/>
        <v>0</v>
      </c>
      <c r="K21" s="107">
        <f t="shared" si="6"/>
        <v>0</v>
      </c>
      <c r="L21" s="107">
        <f t="shared" si="6"/>
        <v>0</v>
      </c>
      <c r="M21" s="107">
        <f t="shared" si="6"/>
        <v>0</v>
      </c>
      <c r="N21" s="107">
        <f t="shared" si="6"/>
        <v>0</v>
      </c>
      <c r="O21" s="107">
        <f t="shared" si="6"/>
        <v>0</v>
      </c>
      <c r="P21" s="107">
        <f t="shared" si="6"/>
        <v>0</v>
      </c>
      <c r="Q21" s="107">
        <f t="shared" si="6"/>
        <v>0</v>
      </c>
      <c r="R21" s="107">
        <f t="shared" si="6"/>
        <v>0</v>
      </c>
      <c r="S21" s="107">
        <f t="shared" si="6"/>
        <v>0</v>
      </c>
      <c r="T21" s="107">
        <f t="shared" si="6"/>
        <v>0</v>
      </c>
      <c r="U21" s="107">
        <f t="shared" si="6"/>
        <v>0</v>
      </c>
      <c r="V21" s="107">
        <f t="shared" si="6"/>
        <v>0</v>
      </c>
      <c r="W21" s="107">
        <f t="shared" si="6"/>
        <v>0</v>
      </c>
      <c r="X21" s="107">
        <f t="shared" si="7"/>
        <v>0</v>
      </c>
      <c r="Y21" s="107">
        <f t="shared" si="7"/>
        <v>0</v>
      </c>
      <c r="Z21" s="107">
        <f t="shared" si="7"/>
        <v>0</v>
      </c>
      <c r="AA21" s="107">
        <f t="shared" si="7"/>
        <v>0</v>
      </c>
      <c r="AB21" s="107">
        <f>SUM(G21:AA21)</f>
        <v>0</v>
      </c>
      <c r="AC21" s="94"/>
    </row>
    <row r="22" spans="1:29" ht="24" customHeight="1" x14ac:dyDescent="0.2">
      <c r="A22" s="276"/>
      <c r="B22" s="100" t="str">
        <f>+'UCAPS 3'!A70</f>
        <v>Poste 3 
Altura:___m - Esfuerzo:___</v>
      </c>
      <c r="C22" s="100"/>
      <c r="D22" s="101">
        <f>+'UCAPS 3'!F72</f>
        <v>0</v>
      </c>
      <c r="E22" s="101">
        <f>+D22*C22</f>
        <v>0</v>
      </c>
      <c r="F22" s="102">
        <f>+'UCAPS 3'!B70</f>
        <v>35</v>
      </c>
      <c r="G22" s="103">
        <f>+E22*(($B$5/(1-(1+$B$5)^(-F22))))</f>
        <v>0</v>
      </c>
      <c r="H22" s="103">
        <f t="shared" si="6"/>
        <v>0</v>
      </c>
      <c r="I22" s="103">
        <f t="shared" si="6"/>
        <v>0</v>
      </c>
      <c r="J22" s="103">
        <f t="shared" si="6"/>
        <v>0</v>
      </c>
      <c r="K22" s="103">
        <f t="shared" si="6"/>
        <v>0</v>
      </c>
      <c r="L22" s="103">
        <f t="shared" si="6"/>
        <v>0</v>
      </c>
      <c r="M22" s="103">
        <f t="shared" si="6"/>
        <v>0</v>
      </c>
      <c r="N22" s="103">
        <f t="shared" si="6"/>
        <v>0</v>
      </c>
      <c r="O22" s="103">
        <f t="shared" si="6"/>
        <v>0</v>
      </c>
      <c r="P22" s="103">
        <f t="shared" si="6"/>
        <v>0</v>
      </c>
      <c r="Q22" s="103">
        <f t="shared" si="6"/>
        <v>0</v>
      </c>
      <c r="R22" s="103">
        <f t="shared" si="6"/>
        <v>0</v>
      </c>
      <c r="S22" s="103">
        <f t="shared" si="6"/>
        <v>0</v>
      </c>
      <c r="T22" s="103">
        <f t="shared" si="6"/>
        <v>0</v>
      </c>
      <c r="U22" s="103">
        <f t="shared" si="6"/>
        <v>0</v>
      </c>
      <c r="V22" s="103">
        <f t="shared" si="6"/>
        <v>0</v>
      </c>
      <c r="W22" s="103">
        <f t="shared" si="6"/>
        <v>0</v>
      </c>
      <c r="X22" s="103">
        <f t="shared" si="7"/>
        <v>0</v>
      </c>
      <c r="Y22" s="103">
        <f t="shared" si="7"/>
        <v>0</v>
      </c>
      <c r="Z22" s="103">
        <f t="shared" si="7"/>
        <v>0</v>
      </c>
      <c r="AA22" s="103">
        <f t="shared" si="7"/>
        <v>0</v>
      </c>
      <c r="AB22" s="103">
        <f>SUM(G22:AA22)</f>
        <v>0</v>
      </c>
      <c r="AC22" s="94"/>
    </row>
    <row r="23" spans="1:29" ht="20.25" customHeight="1" thickBot="1" x14ac:dyDescent="0.25">
      <c r="A23" s="266" t="s">
        <v>7</v>
      </c>
      <c r="B23" s="254"/>
      <c r="C23" s="277" t="s">
        <v>6</v>
      </c>
      <c r="D23" s="278"/>
      <c r="E23" s="108">
        <f>+SUM(E20:E22)</f>
        <v>0</v>
      </c>
      <c r="F23" s="109"/>
      <c r="G23" s="110">
        <f>+SUM(G20:G22)</f>
        <v>0</v>
      </c>
      <c r="H23" s="110">
        <f t="shared" ref="H23:AA23" si="8">+SUM(H20:H22)</f>
        <v>0</v>
      </c>
      <c r="I23" s="110">
        <f t="shared" si="8"/>
        <v>0</v>
      </c>
      <c r="J23" s="110">
        <f t="shared" si="8"/>
        <v>0</v>
      </c>
      <c r="K23" s="110">
        <f t="shared" si="8"/>
        <v>0</v>
      </c>
      <c r="L23" s="110">
        <f t="shared" si="8"/>
        <v>0</v>
      </c>
      <c r="M23" s="110">
        <f t="shared" si="8"/>
        <v>0</v>
      </c>
      <c r="N23" s="110">
        <f t="shared" si="8"/>
        <v>0</v>
      </c>
      <c r="O23" s="110">
        <f t="shared" si="8"/>
        <v>0</v>
      </c>
      <c r="P23" s="110">
        <f t="shared" si="8"/>
        <v>0</v>
      </c>
      <c r="Q23" s="110">
        <f t="shared" si="8"/>
        <v>0</v>
      </c>
      <c r="R23" s="110">
        <f t="shared" si="8"/>
        <v>0</v>
      </c>
      <c r="S23" s="110">
        <f t="shared" si="8"/>
        <v>0</v>
      </c>
      <c r="T23" s="110">
        <f t="shared" si="8"/>
        <v>0</v>
      </c>
      <c r="U23" s="110">
        <f t="shared" si="8"/>
        <v>0</v>
      </c>
      <c r="V23" s="110">
        <f t="shared" si="8"/>
        <v>0</v>
      </c>
      <c r="W23" s="110">
        <f t="shared" si="8"/>
        <v>0</v>
      </c>
      <c r="X23" s="110">
        <f t="shared" si="8"/>
        <v>0</v>
      </c>
      <c r="Y23" s="110">
        <f t="shared" si="8"/>
        <v>0</v>
      </c>
      <c r="Z23" s="110">
        <f t="shared" si="8"/>
        <v>0</v>
      </c>
      <c r="AA23" s="110">
        <f t="shared" si="8"/>
        <v>0</v>
      </c>
      <c r="AB23" s="108">
        <f>+SUM(AB20:AB22)</f>
        <v>0</v>
      </c>
      <c r="AC23" s="94"/>
    </row>
    <row r="24" spans="1:29" ht="18.75" customHeight="1" x14ac:dyDescent="0.2">
      <c r="A24" s="269" t="s">
        <v>17</v>
      </c>
      <c r="B24" s="270"/>
      <c r="C24" s="270"/>
      <c r="D24" s="270"/>
      <c r="E24" s="270"/>
      <c r="F24" s="270"/>
      <c r="G24" s="270"/>
      <c r="H24" s="270"/>
      <c r="I24" s="270"/>
      <c r="J24" s="270"/>
      <c r="K24" s="270"/>
      <c r="L24" s="270"/>
      <c r="M24" s="270"/>
      <c r="N24" s="270"/>
      <c r="O24" s="270"/>
      <c r="P24" s="270"/>
      <c r="Q24" s="270"/>
      <c r="R24" s="270"/>
      <c r="S24" s="270"/>
      <c r="T24" s="270"/>
      <c r="U24" s="270"/>
      <c r="V24" s="270"/>
      <c r="W24" s="270"/>
      <c r="X24" s="270"/>
      <c r="Y24" s="270"/>
      <c r="Z24" s="270"/>
      <c r="AA24" s="270"/>
      <c r="AB24" s="270"/>
      <c r="AC24" s="94"/>
    </row>
    <row r="25" spans="1:29" x14ac:dyDescent="0.2">
      <c r="A25" s="271" t="s">
        <v>0</v>
      </c>
      <c r="B25" s="272" t="s">
        <v>4</v>
      </c>
      <c r="C25" s="274" t="s">
        <v>31</v>
      </c>
      <c r="D25" s="274"/>
      <c r="E25" s="274"/>
      <c r="F25" s="274"/>
      <c r="G25" s="274"/>
      <c r="H25" s="274"/>
      <c r="I25" s="274"/>
      <c r="J25" s="274"/>
      <c r="K25" s="274"/>
      <c r="L25" s="274"/>
      <c r="M25" s="274"/>
      <c r="N25" s="274"/>
      <c r="O25" s="274"/>
      <c r="P25" s="274"/>
      <c r="Q25" s="274"/>
      <c r="R25" s="274"/>
      <c r="S25" s="274"/>
      <c r="T25" s="274"/>
      <c r="U25" s="274"/>
      <c r="V25" s="274"/>
      <c r="W25" s="274"/>
      <c r="X25" s="274"/>
      <c r="Y25" s="274"/>
      <c r="Z25" s="274"/>
      <c r="AA25" s="274"/>
      <c r="AB25" s="274"/>
      <c r="AC25" s="94"/>
    </row>
    <row r="26" spans="1:29" ht="25.5" x14ac:dyDescent="0.2">
      <c r="A26" s="271"/>
      <c r="B26" s="273"/>
      <c r="C26" s="98" t="s">
        <v>1</v>
      </c>
      <c r="D26" s="98" t="s">
        <v>2</v>
      </c>
      <c r="E26" s="98" t="s">
        <v>3</v>
      </c>
      <c r="F26" s="99" t="s">
        <v>26</v>
      </c>
      <c r="G26" s="98">
        <v>1</v>
      </c>
      <c r="H26" s="98">
        <v>2</v>
      </c>
      <c r="I26" s="98">
        <v>3</v>
      </c>
      <c r="J26" s="98">
        <v>4</v>
      </c>
      <c r="K26" s="98">
        <v>5</v>
      </c>
      <c r="L26" s="98">
        <v>6</v>
      </c>
      <c r="M26" s="98">
        <v>7</v>
      </c>
      <c r="N26" s="98">
        <v>8</v>
      </c>
      <c r="O26" s="98">
        <v>9</v>
      </c>
      <c r="P26" s="98">
        <v>10</v>
      </c>
      <c r="Q26" s="98">
        <v>11</v>
      </c>
      <c r="R26" s="98">
        <v>12</v>
      </c>
      <c r="S26" s="98">
        <v>13</v>
      </c>
      <c r="T26" s="98">
        <v>14</v>
      </c>
      <c r="U26" s="98">
        <v>15</v>
      </c>
      <c r="V26" s="98">
        <v>16</v>
      </c>
      <c r="W26" s="98">
        <v>17</v>
      </c>
      <c r="X26" s="98">
        <v>18</v>
      </c>
      <c r="Y26" s="98">
        <v>19</v>
      </c>
      <c r="Z26" s="98">
        <v>20</v>
      </c>
      <c r="AA26" s="98">
        <v>21</v>
      </c>
      <c r="AB26" s="99" t="s">
        <v>27</v>
      </c>
      <c r="AC26" s="94"/>
    </row>
    <row r="27" spans="1:29" ht="24" customHeight="1" x14ac:dyDescent="0.2">
      <c r="A27" s="275" t="s">
        <v>8</v>
      </c>
      <c r="B27" s="100" t="str">
        <f>+'UCAPS 3'!A76</f>
        <v>Cable tipo  1 
Tamaño:___AWG</v>
      </c>
      <c r="C27" s="100"/>
      <c r="D27" s="101">
        <f>+'UCAPS 3'!F78</f>
        <v>0</v>
      </c>
      <c r="E27" s="101">
        <f>+D27*C27</f>
        <v>0</v>
      </c>
      <c r="F27" s="102">
        <f>+'UCAPS 3'!B76</f>
        <v>35</v>
      </c>
      <c r="G27" s="103">
        <f>+E27*(($B$5/(1-(1+$B$5)^(-F27))))</f>
        <v>0</v>
      </c>
      <c r="H27" s="103">
        <f>+G27</f>
        <v>0</v>
      </c>
      <c r="I27" s="103">
        <f>+H27</f>
        <v>0</v>
      </c>
      <c r="J27" s="103">
        <f t="shared" ref="J27:AA28" si="9">+I27</f>
        <v>0</v>
      </c>
      <c r="K27" s="103">
        <f t="shared" si="9"/>
        <v>0</v>
      </c>
      <c r="L27" s="103">
        <f t="shared" si="9"/>
        <v>0</v>
      </c>
      <c r="M27" s="103">
        <f t="shared" si="9"/>
        <v>0</v>
      </c>
      <c r="N27" s="103">
        <f t="shared" si="9"/>
        <v>0</v>
      </c>
      <c r="O27" s="103">
        <f t="shared" si="9"/>
        <v>0</v>
      </c>
      <c r="P27" s="103">
        <f t="shared" si="9"/>
        <v>0</v>
      </c>
      <c r="Q27" s="103">
        <f t="shared" si="9"/>
        <v>0</v>
      </c>
      <c r="R27" s="103">
        <f t="shared" si="9"/>
        <v>0</v>
      </c>
      <c r="S27" s="103">
        <f t="shared" si="9"/>
        <v>0</v>
      </c>
      <c r="T27" s="103">
        <f t="shared" si="9"/>
        <v>0</v>
      </c>
      <c r="U27" s="103">
        <f t="shared" si="9"/>
        <v>0</v>
      </c>
      <c r="V27" s="103">
        <f t="shared" si="9"/>
        <v>0</v>
      </c>
      <c r="W27" s="103">
        <f t="shared" si="9"/>
        <v>0</v>
      </c>
      <c r="X27" s="103">
        <f t="shared" si="9"/>
        <v>0</v>
      </c>
      <c r="Y27" s="103">
        <f t="shared" si="9"/>
        <v>0</v>
      </c>
      <c r="Z27" s="103">
        <f t="shared" si="9"/>
        <v>0</v>
      </c>
      <c r="AA27" s="103">
        <f t="shared" si="9"/>
        <v>0</v>
      </c>
      <c r="AB27" s="103">
        <f>SUM(G27:AA27)</f>
        <v>0</v>
      </c>
      <c r="AC27" s="94"/>
    </row>
    <row r="28" spans="1:29" ht="24" customHeight="1" x14ac:dyDescent="0.2">
      <c r="A28" s="276"/>
      <c r="B28" s="104" t="str">
        <f>+'UCAPS 3'!A82</f>
        <v>Cable tipo  2 
Tamaño:___AWG</v>
      </c>
      <c r="C28" s="104"/>
      <c r="D28" s="105">
        <f>+'UCAPS 3'!F84</f>
        <v>0</v>
      </c>
      <c r="E28" s="105">
        <f>+D28*C28</f>
        <v>0</v>
      </c>
      <c r="F28" s="106">
        <f>+'UCAPS 3'!B82</f>
        <v>35</v>
      </c>
      <c r="G28" s="107">
        <f>+E28*(($B$5/(1-(1+$B$5)^(-F28))))</f>
        <v>0</v>
      </c>
      <c r="H28" s="107">
        <f>+G28</f>
        <v>0</v>
      </c>
      <c r="I28" s="107">
        <f>+H28</f>
        <v>0</v>
      </c>
      <c r="J28" s="107">
        <f t="shared" si="9"/>
        <v>0</v>
      </c>
      <c r="K28" s="107">
        <f t="shared" si="9"/>
        <v>0</v>
      </c>
      <c r="L28" s="107">
        <f t="shared" si="9"/>
        <v>0</v>
      </c>
      <c r="M28" s="107">
        <f t="shared" si="9"/>
        <v>0</v>
      </c>
      <c r="N28" s="107">
        <f t="shared" si="9"/>
        <v>0</v>
      </c>
      <c r="O28" s="107">
        <f t="shared" si="9"/>
        <v>0</v>
      </c>
      <c r="P28" s="107">
        <f t="shared" si="9"/>
        <v>0</v>
      </c>
      <c r="Q28" s="107">
        <f t="shared" si="9"/>
        <v>0</v>
      </c>
      <c r="R28" s="107">
        <f t="shared" si="9"/>
        <v>0</v>
      </c>
      <c r="S28" s="107">
        <f t="shared" si="9"/>
        <v>0</v>
      </c>
      <c r="T28" s="107">
        <f t="shared" si="9"/>
        <v>0</v>
      </c>
      <c r="U28" s="107">
        <f t="shared" si="9"/>
        <v>0</v>
      </c>
      <c r="V28" s="107">
        <f t="shared" si="9"/>
        <v>0</v>
      </c>
      <c r="W28" s="107">
        <f t="shared" si="9"/>
        <v>0</v>
      </c>
      <c r="X28" s="107">
        <f t="shared" si="9"/>
        <v>0</v>
      </c>
      <c r="Y28" s="107">
        <f t="shared" si="9"/>
        <v>0</v>
      </c>
      <c r="Z28" s="107">
        <f t="shared" si="9"/>
        <v>0</v>
      </c>
      <c r="AA28" s="107">
        <f t="shared" si="9"/>
        <v>0</v>
      </c>
      <c r="AB28" s="107">
        <f>SUM(G28:AA28)</f>
        <v>0</v>
      </c>
      <c r="AC28" s="94"/>
    </row>
    <row r="29" spans="1:29" ht="20.25" customHeight="1" thickBot="1" x14ac:dyDescent="0.25">
      <c r="A29" s="266" t="s">
        <v>59</v>
      </c>
      <c r="B29" s="254"/>
      <c r="C29" s="267" t="s">
        <v>6</v>
      </c>
      <c r="D29" s="256"/>
      <c r="E29" s="108">
        <f>+SUM(E27:E28)</f>
        <v>0</v>
      </c>
      <c r="F29" s="109"/>
      <c r="G29" s="110">
        <f>+SUM(G27:G28)</f>
        <v>0</v>
      </c>
      <c r="H29" s="110">
        <f t="shared" ref="H29:AA29" si="10">+SUM(H27:H28)</f>
        <v>0</v>
      </c>
      <c r="I29" s="110">
        <f t="shared" si="10"/>
        <v>0</v>
      </c>
      <c r="J29" s="110">
        <f t="shared" si="10"/>
        <v>0</v>
      </c>
      <c r="K29" s="110">
        <f t="shared" si="10"/>
        <v>0</v>
      </c>
      <c r="L29" s="110">
        <f t="shared" si="10"/>
        <v>0</v>
      </c>
      <c r="M29" s="110">
        <f t="shared" si="10"/>
        <v>0</v>
      </c>
      <c r="N29" s="110">
        <f t="shared" si="10"/>
        <v>0</v>
      </c>
      <c r="O29" s="110">
        <f t="shared" si="10"/>
        <v>0</v>
      </c>
      <c r="P29" s="110">
        <f t="shared" si="10"/>
        <v>0</v>
      </c>
      <c r="Q29" s="110">
        <f t="shared" si="10"/>
        <v>0</v>
      </c>
      <c r="R29" s="110">
        <f t="shared" si="10"/>
        <v>0</v>
      </c>
      <c r="S29" s="110">
        <f t="shared" si="10"/>
        <v>0</v>
      </c>
      <c r="T29" s="110">
        <f t="shared" si="10"/>
        <v>0</v>
      </c>
      <c r="U29" s="110">
        <f t="shared" si="10"/>
        <v>0</v>
      </c>
      <c r="V29" s="110">
        <f t="shared" si="10"/>
        <v>0</v>
      </c>
      <c r="W29" s="110">
        <f t="shared" si="10"/>
        <v>0</v>
      </c>
      <c r="X29" s="110">
        <f t="shared" si="10"/>
        <v>0</v>
      </c>
      <c r="Y29" s="110">
        <f t="shared" si="10"/>
        <v>0</v>
      </c>
      <c r="Z29" s="110">
        <f t="shared" si="10"/>
        <v>0</v>
      </c>
      <c r="AA29" s="110">
        <f t="shared" si="10"/>
        <v>0</v>
      </c>
      <c r="AB29" s="108">
        <f>+SUM(AB27:AB28)</f>
        <v>0</v>
      </c>
      <c r="AC29" s="94"/>
    </row>
    <row r="30" spans="1:29" ht="18.75" customHeight="1" x14ac:dyDescent="0.2">
      <c r="A30" s="269" t="s">
        <v>17</v>
      </c>
      <c r="B30" s="270"/>
      <c r="C30" s="270"/>
      <c r="D30" s="270"/>
      <c r="E30" s="270"/>
      <c r="F30" s="270"/>
      <c r="G30" s="270"/>
      <c r="H30" s="270"/>
      <c r="I30" s="270"/>
      <c r="J30" s="270"/>
      <c r="K30" s="270"/>
      <c r="L30" s="270"/>
      <c r="M30" s="270"/>
      <c r="N30" s="270"/>
      <c r="O30" s="270"/>
      <c r="P30" s="270"/>
      <c r="Q30" s="270"/>
      <c r="R30" s="270"/>
      <c r="S30" s="270"/>
      <c r="T30" s="270"/>
      <c r="U30" s="270"/>
      <c r="V30" s="270"/>
      <c r="W30" s="270"/>
      <c r="X30" s="270"/>
      <c r="Y30" s="270"/>
      <c r="Z30" s="270"/>
      <c r="AA30" s="270"/>
      <c r="AB30" s="270"/>
      <c r="AC30" s="94"/>
    </row>
    <row r="31" spans="1:29" x14ac:dyDescent="0.2">
      <c r="A31" s="271" t="s">
        <v>0</v>
      </c>
      <c r="B31" s="272" t="s">
        <v>4</v>
      </c>
      <c r="C31" s="274" t="s">
        <v>31</v>
      </c>
      <c r="D31" s="274"/>
      <c r="E31" s="274"/>
      <c r="F31" s="274"/>
      <c r="G31" s="274"/>
      <c r="H31" s="274"/>
      <c r="I31" s="274"/>
      <c r="J31" s="274"/>
      <c r="K31" s="274"/>
      <c r="L31" s="274"/>
      <c r="M31" s="274"/>
      <c r="N31" s="274"/>
      <c r="O31" s="274"/>
      <c r="P31" s="274"/>
      <c r="Q31" s="274"/>
      <c r="R31" s="274"/>
      <c r="S31" s="274"/>
      <c r="T31" s="274"/>
      <c r="U31" s="274"/>
      <c r="V31" s="274"/>
      <c r="W31" s="274"/>
      <c r="X31" s="274"/>
      <c r="Y31" s="274"/>
      <c r="Z31" s="274"/>
      <c r="AA31" s="274"/>
      <c r="AB31" s="274"/>
      <c r="AC31" s="94"/>
    </row>
    <row r="32" spans="1:29" ht="25.5" x14ac:dyDescent="0.2">
      <c r="A32" s="271"/>
      <c r="B32" s="273"/>
      <c r="C32" s="98" t="s">
        <v>1</v>
      </c>
      <c r="D32" s="98" t="s">
        <v>2</v>
      </c>
      <c r="E32" s="98" t="s">
        <v>3</v>
      </c>
      <c r="F32" s="99" t="s">
        <v>26</v>
      </c>
      <c r="G32" s="98">
        <v>1</v>
      </c>
      <c r="H32" s="98">
        <v>2</v>
      </c>
      <c r="I32" s="98">
        <v>3</v>
      </c>
      <c r="J32" s="98">
        <v>4</v>
      </c>
      <c r="K32" s="98">
        <v>5</v>
      </c>
      <c r="L32" s="98">
        <v>6</v>
      </c>
      <c r="M32" s="98">
        <v>7</v>
      </c>
      <c r="N32" s="98">
        <v>8</v>
      </c>
      <c r="O32" s="98">
        <v>9</v>
      </c>
      <c r="P32" s="98">
        <v>10</v>
      </c>
      <c r="Q32" s="98">
        <v>11</v>
      </c>
      <c r="R32" s="98">
        <v>12</v>
      </c>
      <c r="S32" s="98">
        <v>13</v>
      </c>
      <c r="T32" s="98">
        <v>14</v>
      </c>
      <c r="U32" s="98">
        <v>15</v>
      </c>
      <c r="V32" s="98">
        <v>16</v>
      </c>
      <c r="W32" s="98">
        <v>17</v>
      </c>
      <c r="X32" s="98">
        <v>18</v>
      </c>
      <c r="Y32" s="98">
        <v>19</v>
      </c>
      <c r="Z32" s="98">
        <v>20</v>
      </c>
      <c r="AA32" s="98">
        <v>21</v>
      </c>
      <c r="AB32" s="99" t="s">
        <v>27</v>
      </c>
      <c r="AC32" s="94"/>
    </row>
    <row r="33" spans="1:29" ht="24" customHeight="1" x14ac:dyDescent="0.2">
      <c r="A33" s="275" t="s">
        <v>62</v>
      </c>
      <c r="B33" s="100" t="str">
        <f>+'UCAPS 3'!A88</f>
        <v>1Φ3” zona verde</v>
      </c>
      <c r="C33" s="100"/>
      <c r="D33" s="101">
        <f>+'UCAPS 3'!F90</f>
        <v>0</v>
      </c>
      <c r="E33" s="101">
        <f>+D33*C33</f>
        <v>0</v>
      </c>
      <c r="F33" s="102">
        <f>+'UCAPS 3'!B88</f>
        <v>35</v>
      </c>
      <c r="G33" s="103">
        <f>+E33*(($B$5/(1-(1+$B$5)^(-F33))))</f>
        <v>0</v>
      </c>
      <c r="H33" s="103">
        <f t="shared" ref="H33:W36" si="11">+G33</f>
        <v>0</v>
      </c>
      <c r="I33" s="103">
        <f t="shared" si="11"/>
        <v>0</v>
      </c>
      <c r="J33" s="103">
        <f t="shared" si="11"/>
        <v>0</v>
      </c>
      <c r="K33" s="103">
        <f t="shared" si="11"/>
        <v>0</v>
      </c>
      <c r="L33" s="103">
        <f t="shared" si="11"/>
        <v>0</v>
      </c>
      <c r="M33" s="103">
        <f t="shared" si="11"/>
        <v>0</v>
      </c>
      <c r="N33" s="103">
        <f t="shared" si="11"/>
        <v>0</v>
      </c>
      <c r="O33" s="103">
        <f t="shared" si="11"/>
        <v>0</v>
      </c>
      <c r="P33" s="103">
        <f t="shared" si="11"/>
        <v>0</v>
      </c>
      <c r="Q33" s="103">
        <f t="shared" si="11"/>
        <v>0</v>
      </c>
      <c r="R33" s="103">
        <f t="shared" si="11"/>
        <v>0</v>
      </c>
      <c r="S33" s="103">
        <f t="shared" si="11"/>
        <v>0</v>
      </c>
      <c r="T33" s="103">
        <f t="shared" si="11"/>
        <v>0</v>
      </c>
      <c r="U33" s="103">
        <f t="shared" si="11"/>
        <v>0</v>
      </c>
      <c r="V33" s="103">
        <f t="shared" si="11"/>
        <v>0</v>
      </c>
      <c r="W33" s="103">
        <f t="shared" si="11"/>
        <v>0</v>
      </c>
      <c r="X33" s="103">
        <f t="shared" ref="X33:AA36" si="12">+W33</f>
        <v>0</v>
      </c>
      <c r="Y33" s="103">
        <f t="shared" si="12"/>
        <v>0</v>
      </c>
      <c r="Z33" s="103">
        <f t="shared" si="12"/>
        <v>0</v>
      </c>
      <c r="AA33" s="103">
        <f t="shared" si="12"/>
        <v>0</v>
      </c>
      <c r="AB33" s="103">
        <f>SUM(G33:AA33)</f>
        <v>0</v>
      </c>
      <c r="AC33" s="94"/>
    </row>
    <row r="34" spans="1:29" ht="24" customHeight="1" x14ac:dyDescent="0.2">
      <c r="A34" s="276"/>
      <c r="B34" s="104" t="str">
        <f>+'UCAPS 3'!A94</f>
        <v>1Φ3” zona dura</v>
      </c>
      <c r="C34" s="104"/>
      <c r="D34" s="105">
        <f>+'UCAPS 3'!F96</f>
        <v>0</v>
      </c>
      <c r="E34" s="105">
        <f>+D34*C34</f>
        <v>0</v>
      </c>
      <c r="F34" s="106">
        <f>+'UCAPS 3'!B94</f>
        <v>35</v>
      </c>
      <c r="G34" s="107">
        <f>+E34*(($B$5/(1-(1+$B$5)^(-F34))))</f>
        <v>0</v>
      </c>
      <c r="H34" s="107">
        <f t="shared" si="11"/>
        <v>0</v>
      </c>
      <c r="I34" s="107">
        <f t="shared" si="11"/>
        <v>0</v>
      </c>
      <c r="J34" s="107">
        <f t="shared" si="11"/>
        <v>0</v>
      </c>
      <c r="K34" s="107">
        <f t="shared" si="11"/>
        <v>0</v>
      </c>
      <c r="L34" s="107">
        <f t="shared" si="11"/>
        <v>0</v>
      </c>
      <c r="M34" s="107">
        <f t="shared" si="11"/>
        <v>0</v>
      </c>
      <c r="N34" s="107">
        <f t="shared" si="11"/>
        <v>0</v>
      </c>
      <c r="O34" s="107">
        <f t="shared" si="11"/>
        <v>0</v>
      </c>
      <c r="P34" s="107">
        <f t="shared" si="11"/>
        <v>0</v>
      </c>
      <c r="Q34" s="107">
        <f t="shared" si="11"/>
        <v>0</v>
      </c>
      <c r="R34" s="107">
        <f t="shared" si="11"/>
        <v>0</v>
      </c>
      <c r="S34" s="107">
        <f t="shared" si="11"/>
        <v>0</v>
      </c>
      <c r="T34" s="107">
        <f t="shared" si="11"/>
        <v>0</v>
      </c>
      <c r="U34" s="107">
        <f t="shared" si="11"/>
        <v>0</v>
      </c>
      <c r="V34" s="107">
        <f t="shared" si="11"/>
        <v>0</v>
      </c>
      <c r="W34" s="107">
        <f t="shared" si="11"/>
        <v>0</v>
      </c>
      <c r="X34" s="107">
        <f t="shared" si="12"/>
        <v>0</v>
      </c>
      <c r="Y34" s="107">
        <f t="shared" si="12"/>
        <v>0</v>
      </c>
      <c r="Z34" s="107">
        <f t="shared" si="12"/>
        <v>0</v>
      </c>
      <c r="AA34" s="107">
        <f t="shared" si="12"/>
        <v>0</v>
      </c>
      <c r="AB34" s="107">
        <f>SUM(G34:AA34)</f>
        <v>0</v>
      </c>
      <c r="AC34" s="94"/>
    </row>
    <row r="35" spans="1:29" ht="24" customHeight="1" x14ac:dyDescent="0.2">
      <c r="A35" s="276"/>
      <c r="B35" s="100" t="str">
        <f>+'UCAPS 3'!A100</f>
        <v>2Φ3” cruce de calzada</v>
      </c>
      <c r="C35" s="100"/>
      <c r="D35" s="101">
        <f>+'UCAPS 3'!F102</f>
        <v>0</v>
      </c>
      <c r="E35" s="101">
        <f>+D35*C35</f>
        <v>0</v>
      </c>
      <c r="F35" s="102">
        <f>+'UCAPS 3'!B100</f>
        <v>35</v>
      </c>
      <c r="G35" s="103">
        <f>+E35*(($B$5/(1-(1+$B$5)^(-F35))))</f>
        <v>0</v>
      </c>
      <c r="H35" s="103">
        <f t="shared" si="11"/>
        <v>0</v>
      </c>
      <c r="I35" s="103">
        <f t="shared" si="11"/>
        <v>0</v>
      </c>
      <c r="J35" s="103">
        <f t="shared" si="11"/>
        <v>0</v>
      </c>
      <c r="K35" s="103">
        <f t="shared" si="11"/>
        <v>0</v>
      </c>
      <c r="L35" s="103">
        <f t="shared" si="11"/>
        <v>0</v>
      </c>
      <c r="M35" s="103">
        <f t="shared" si="11"/>
        <v>0</v>
      </c>
      <c r="N35" s="103">
        <f t="shared" si="11"/>
        <v>0</v>
      </c>
      <c r="O35" s="103">
        <f t="shared" si="11"/>
        <v>0</v>
      </c>
      <c r="P35" s="103">
        <f t="shared" si="11"/>
        <v>0</v>
      </c>
      <c r="Q35" s="103">
        <f t="shared" si="11"/>
        <v>0</v>
      </c>
      <c r="R35" s="103">
        <f t="shared" si="11"/>
        <v>0</v>
      </c>
      <c r="S35" s="103">
        <f t="shared" si="11"/>
        <v>0</v>
      </c>
      <c r="T35" s="103">
        <f t="shared" si="11"/>
        <v>0</v>
      </c>
      <c r="U35" s="103">
        <f t="shared" si="11"/>
        <v>0</v>
      </c>
      <c r="V35" s="103">
        <f t="shared" si="11"/>
        <v>0</v>
      </c>
      <c r="W35" s="103">
        <f t="shared" si="11"/>
        <v>0</v>
      </c>
      <c r="X35" s="103">
        <f t="shared" si="12"/>
        <v>0</v>
      </c>
      <c r="Y35" s="103">
        <f t="shared" si="12"/>
        <v>0</v>
      </c>
      <c r="Z35" s="103">
        <f t="shared" si="12"/>
        <v>0</v>
      </c>
      <c r="AA35" s="103">
        <f t="shared" si="12"/>
        <v>0</v>
      </c>
      <c r="AB35" s="103">
        <f>SUM(G35:AA35)</f>
        <v>0</v>
      </c>
      <c r="AC35" s="94"/>
    </row>
    <row r="36" spans="1:29" ht="24" customHeight="1" x14ac:dyDescent="0.2">
      <c r="A36" s="276"/>
      <c r="B36" s="104" t="str">
        <f>+'UCAPS 3'!A106</f>
        <v>Cajas de inspección</v>
      </c>
      <c r="C36" s="104"/>
      <c r="D36" s="105">
        <f>+'UCAPS 3'!F108</f>
        <v>0</v>
      </c>
      <c r="E36" s="105">
        <f>+D36*C36</f>
        <v>0</v>
      </c>
      <c r="F36" s="106">
        <f>+'UCAPS 3'!B106</f>
        <v>35</v>
      </c>
      <c r="G36" s="107">
        <f>+E36*(($B$5/(1-(1+$B$5)^(-F36))))</f>
        <v>0</v>
      </c>
      <c r="H36" s="107">
        <f t="shared" si="11"/>
        <v>0</v>
      </c>
      <c r="I36" s="107">
        <f t="shared" si="11"/>
        <v>0</v>
      </c>
      <c r="J36" s="107">
        <f t="shared" si="11"/>
        <v>0</v>
      </c>
      <c r="K36" s="107">
        <f t="shared" si="11"/>
        <v>0</v>
      </c>
      <c r="L36" s="107">
        <f t="shared" si="11"/>
        <v>0</v>
      </c>
      <c r="M36" s="107">
        <f t="shared" si="11"/>
        <v>0</v>
      </c>
      <c r="N36" s="107">
        <f t="shared" si="11"/>
        <v>0</v>
      </c>
      <c r="O36" s="107">
        <f t="shared" si="11"/>
        <v>0</v>
      </c>
      <c r="P36" s="107">
        <f t="shared" si="11"/>
        <v>0</v>
      </c>
      <c r="Q36" s="107">
        <f t="shared" si="11"/>
        <v>0</v>
      </c>
      <c r="R36" s="107">
        <f t="shared" si="11"/>
        <v>0</v>
      </c>
      <c r="S36" s="107">
        <f t="shared" si="11"/>
        <v>0</v>
      </c>
      <c r="T36" s="107">
        <f t="shared" si="11"/>
        <v>0</v>
      </c>
      <c r="U36" s="107">
        <f t="shared" si="11"/>
        <v>0</v>
      </c>
      <c r="V36" s="107">
        <f t="shared" si="11"/>
        <v>0</v>
      </c>
      <c r="W36" s="107">
        <f t="shared" si="11"/>
        <v>0</v>
      </c>
      <c r="X36" s="107">
        <f t="shared" si="12"/>
        <v>0</v>
      </c>
      <c r="Y36" s="107">
        <f t="shared" si="12"/>
        <v>0</v>
      </c>
      <c r="Z36" s="107">
        <f t="shared" si="12"/>
        <v>0</v>
      </c>
      <c r="AA36" s="107">
        <f t="shared" si="12"/>
        <v>0</v>
      </c>
      <c r="AB36" s="107">
        <f>SUM(G36:AA36)</f>
        <v>0</v>
      </c>
      <c r="AC36" s="94"/>
    </row>
    <row r="37" spans="1:29" ht="20.25" customHeight="1" thickBot="1" x14ac:dyDescent="0.25">
      <c r="A37" s="266" t="s">
        <v>67</v>
      </c>
      <c r="B37" s="254"/>
      <c r="C37" s="277" t="s">
        <v>6</v>
      </c>
      <c r="D37" s="278"/>
      <c r="E37" s="108">
        <f>+SUM(E33:E36)</f>
        <v>0</v>
      </c>
      <c r="F37" s="109"/>
      <c r="G37" s="110">
        <f>+SUM(G33:G36)</f>
        <v>0</v>
      </c>
      <c r="H37" s="110">
        <f>+SUM(H33:H36)</f>
        <v>0</v>
      </c>
      <c r="I37" s="110">
        <f t="shared" ref="I37:Z37" si="13">+SUM(I33:I36)</f>
        <v>0</v>
      </c>
      <c r="J37" s="110">
        <f t="shared" si="13"/>
        <v>0</v>
      </c>
      <c r="K37" s="110">
        <f t="shared" si="13"/>
        <v>0</v>
      </c>
      <c r="L37" s="110">
        <f t="shared" si="13"/>
        <v>0</v>
      </c>
      <c r="M37" s="110">
        <f t="shared" si="13"/>
        <v>0</v>
      </c>
      <c r="N37" s="110">
        <f t="shared" si="13"/>
        <v>0</v>
      </c>
      <c r="O37" s="110">
        <f t="shared" si="13"/>
        <v>0</v>
      </c>
      <c r="P37" s="110">
        <f t="shared" si="13"/>
        <v>0</v>
      </c>
      <c r="Q37" s="110">
        <f t="shared" si="13"/>
        <v>0</v>
      </c>
      <c r="R37" s="110">
        <f t="shared" si="13"/>
        <v>0</v>
      </c>
      <c r="S37" s="110">
        <f t="shared" si="13"/>
        <v>0</v>
      </c>
      <c r="T37" s="110">
        <f t="shared" si="13"/>
        <v>0</v>
      </c>
      <c r="U37" s="110">
        <f t="shared" si="13"/>
        <v>0</v>
      </c>
      <c r="V37" s="110">
        <f t="shared" si="13"/>
        <v>0</v>
      </c>
      <c r="W37" s="110">
        <f t="shared" si="13"/>
        <v>0</v>
      </c>
      <c r="X37" s="110">
        <f t="shared" si="13"/>
        <v>0</v>
      </c>
      <c r="Y37" s="110">
        <f t="shared" si="13"/>
        <v>0</v>
      </c>
      <c r="Z37" s="110">
        <f t="shared" si="13"/>
        <v>0</v>
      </c>
      <c r="AA37" s="110">
        <f>+SUM(AA33:AA36)</f>
        <v>0</v>
      </c>
      <c r="AB37" s="108">
        <f>+SUM(AB33:AB36)</f>
        <v>0</v>
      </c>
      <c r="AC37" s="94"/>
    </row>
    <row r="38" spans="1:29" ht="18.75" customHeight="1" x14ac:dyDescent="0.2">
      <c r="A38" s="269" t="s">
        <v>17</v>
      </c>
      <c r="B38" s="270"/>
      <c r="C38" s="270"/>
      <c r="D38" s="270"/>
      <c r="E38" s="270"/>
      <c r="F38" s="270"/>
      <c r="G38" s="270"/>
      <c r="H38" s="270"/>
      <c r="I38" s="270"/>
      <c r="J38" s="270"/>
      <c r="K38" s="270"/>
      <c r="L38" s="270"/>
      <c r="M38" s="270"/>
      <c r="N38" s="270"/>
      <c r="O38" s="270"/>
      <c r="P38" s="270"/>
      <c r="Q38" s="270"/>
      <c r="R38" s="270"/>
      <c r="S38" s="270"/>
      <c r="T38" s="270"/>
      <c r="U38" s="270"/>
      <c r="V38" s="270"/>
      <c r="W38" s="270"/>
      <c r="X38" s="270"/>
      <c r="Y38" s="270"/>
      <c r="Z38" s="270"/>
      <c r="AA38" s="270"/>
      <c r="AB38" s="270"/>
      <c r="AC38" s="94"/>
    </row>
    <row r="39" spans="1:29" x14ac:dyDescent="0.2">
      <c r="A39" s="271" t="s">
        <v>0</v>
      </c>
      <c r="B39" s="272" t="s">
        <v>4</v>
      </c>
      <c r="C39" s="274" t="s">
        <v>31</v>
      </c>
      <c r="D39" s="274"/>
      <c r="E39" s="274"/>
      <c r="F39" s="274"/>
      <c r="G39" s="274"/>
      <c r="H39" s="274"/>
      <c r="I39" s="274"/>
      <c r="J39" s="274"/>
      <c r="K39" s="274"/>
      <c r="L39" s="274"/>
      <c r="M39" s="274"/>
      <c r="N39" s="274"/>
      <c r="O39" s="274"/>
      <c r="P39" s="274"/>
      <c r="Q39" s="274"/>
      <c r="R39" s="274"/>
      <c r="S39" s="274"/>
      <c r="T39" s="274"/>
      <c r="U39" s="274"/>
      <c r="V39" s="274"/>
      <c r="W39" s="274"/>
      <c r="X39" s="274"/>
      <c r="Y39" s="274"/>
      <c r="Z39" s="274"/>
      <c r="AA39" s="274"/>
      <c r="AB39" s="274"/>
      <c r="AC39" s="94"/>
    </row>
    <row r="40" spans="1:29" ht="25.5" x14ac:dyDescent="0.2">
      <c r="A40" s="271"/>
      <c r="B40" s="273"/>
      <c r="C40" s="98" t="s">
        <v>1</v>
      </c>
      <c r="D40" s="98" t="s">
        <v>2</v>
      </c>
      <c r="E40" s="98" t="s">
        <v>3</v>
      </c>
      <c r="F40" s="99" t="s">
        <v>26</v>
      </c>
      <c r="G40" s="98">
        <v>1</v>
      </c>
      <c r="H40" s="98">
        <v>2</v>
      </c>
      <c r="I40" s="98">
        <v>3</v>
      </c>
      <c r="J40" s="98">
        <v>4</v>
      </c>
      <c r="K40" s="98">
        <v>5</v>
      </c>
      <c r="L40" s="98">
        <v>6</v>
      </c>
      <c r="M40" s="98">
        <v>7</v>
      </c>
      <c r="N40" s="98">
        <v>8</v>
      </c>
      <c r="O40" s="98">
        <v>9</v>
      </c>
      <c r="P40" s="98">
        <v>10</v>
      </c>
      <c r="Q40" s="98">
        <v>11</v>
      </c>
      <c r="R40" s="98">
        <v>12</v>
      </c>
      <c r="S40" s="98">
        <v>13</v>
      </c>
      <c r="T40" s="98">
        <v>14</v>
      </c>
      <c r="U40" s="98">
        <v>15</v>
      </c>
      <c r="V40" s="98">
        <v>16</v>
      </c>
      <c r="W40" s="98">
        <v>17</v>
      </c>
      <c r="X40" s="98">
        <v>18</v>
      </c>
      <c r="Y40" s="98">
        <v>19</v>
      </c>
      <c r="Z40" s="98">
        <v>20</v>
      </c>
      <c r="AA40" s="98">
        <v>21</v>
      </c>
      <c r="AB40" s="99" t="s">
        <v>27</v>
      </c>
      <c r="AC40" s="94"/>
    </row>
    <row r="41" spans="1:29" ht="15.75" customHeight="1" x14ac:dyDescent="0.2">
      <c r="A41" s="275" t="s">
        <v>148</v>
      </c>
      <c r="B41" s="100" t="str">
        <f>+'UCAPS 3'!A112</f>
        <v>Apantallamiento 1</v>
      </c>
      <c r="C41" s="100"/>
      <c r="D41" s="101">
        <f>+'UCAPS 3'!F118</f>
        <v>0</v>
      </c>
      <c r="E41" s="101">
        <f>+D41*C41</f>
        <v>0</v>
      </c>
      <c r="F41" s="102">
        <f>+'UCAPS 3'!B112</f>
        <v>1E-3</v>
      </c>
      <c r="G41" s="103">
        <f t="shared" ref="G41:G44" si="14">+E41*(($B$5/(1-(1+$B$5)^(-F41))))</f>
        <v>0</v>
      </c>
      <c r="H41" s="103">
        <f t="shared" ref="H41:W44" si="15">+G41</f>
        <v>0</v>
      </c>
      <c r="I41" s="103">
        <f t="shared" si="15"/>
        <v>0</v>
      </c>
      <c r="J41" s="103">
        <f t="shared" si="15"/>
        <v>0</v>
      </c>
      <c r="K41" s="103">
        <f t="shared" si="15"/>
        <v>0</v>
      </c>
      <c r="L41" s="103">
        <f t="shared" si="15"/>
        <v>0</v>
      </c>
      <c r="M41" s="103">
        <f t="shared" si="15"/>
        <v>0</v>
      </c>
      <c r="N41" s="103">
        <f t="shared" si="15"/>
        <v>0</v>
      </c>
      <c r="O41" s="103">
        <f t="shared" si="15"/>
        <v>0</v>
      </c>
      <c r="P41" s="103">
        <f t="shared" si="15"/>
        <v>0</v>
      </c>
      <c r="Q41" s="103">
        <f t="shared" si="15"/>
        <v>0</v>
      </c>
      <c r="R41" s="103">
        <f t="shared" si="15"/>
        <v>0</v>
      </c>
      <c r="S41" s="103">
        <f t="shared" si="15"/>
        <v>0</v>
      </c>
      <c r="T41" s="103">
        <f t="shared" si="15"/>
        <v>0</v>
      </c>
      <c r="U41" s="103">
        <f t="shared" si="15"/>
        <v>0</v>
      </c>
      <c r="V41" s="103">
        <f t="shared" si="15"/>
        <v>0</v>
      </c>
      <c r="W41" s="103">
        <f t="shared" si="15"/>
        <v>0</v>
      </c>
      <c r="X41" s="103">
        <f t="shared" ref="X41:AA44" si="16">+W41</f>
        <v>0</v>
      </c>
      <c r="Y41" s="103">
        <f t="shared" si="16"/>
        <v>0</v>
      </c>
      <c r="Z41" s="103">
        <f t="shared" si="16"/>
        <v>0</v>
      </c>
      <c r="AA41" s="103">
        <f t="shared" si="16"/>
        <v>0</v>
      </c>
      <c r="AB41" s="103">
        <f t="shared" ref="AB41:AB44" si="17">SUM(G41:AA41)</f>
        <v>0</v>
      </c>
      <c r="AC41" s="94"/>
    </row>
    <row r="42" spans="1:29" ht="15.75" customHeight="1" x14ac:dyDescent="0.2">
      <c r="A42" s="276"/>
      <c r="B42" s="100" t="str">
        <f>+'UCAPS 3'!A122</f>
        <v>Protecciones Apantallamiento 1</v>
      </c>
      <c r="C42" s="100"/>
      <c r="D42" s="101">
        <f>+'UCAPS 3'!F124</f>
        <v>0</v>
      </c>
      <c r="E42" s="101">
        <f>+D42*C42</f>
        <v>0</v>
      </c>
      <c r="F42" s="102">
        <f>+'UCAPS 3'!B122</f>
        <v>1E-3</v>
      </c>
      <c r="G42" s="103">
        <f t="shared" si="14"/>
        <v>0</v>
      </c>
      <c r="H42" s="103">
        <f t="shared" si="15"/>
        <v>0</v>
      </c>
      <c r="I42" s="103">
        <f t="shared" si="15"/>
        <v>0</v>
      </c>
      <c r="J42" s="103">
        <f t="shared" si="15"/>
        <v>0</v>
      </c>
      <c r="K42" s="103">
        <f t="shared" si="15"/>
        <v>0</v>
      </c>
      <c r="L42" s="103">
        <f t="shared" si="15"/>
        <v>0</v>
      </c>
      <c r="M42" s="103">
        <f t="shared" si="15"/>
        <v>0</v>
      </c>
      <c r="N42" s="103">
        <f t="shared" si="15"/>
        <v>0</v>
      </c>
      <c r="O42" s="103">
        <f t="shared" si="15"/>
        <v>0</v>
      </c>
      <c r="P42" s="103">
        <f t="shared" si="15"/>
        <v>0</v>
      </c>
      <c r="Q42" s="103">
        <f t="shared" si="15"/>
        <v>0</v>
      </c>
      <c r="R42" s="103">
        <f t="shared" si="15"/>
        <v>0</v>
      </c>
      <c r="S42" s="103">
        <f t="shared" si="15"/>
        <v>0</v>
      </c>
      <c r="T42" s="103">
        <f t="shared" si="15"/>
        <v>0</v>
      </c>
      <c r="U42" s="103">
        <f t="shared" si="15"/>
        <v>0</v>
      </c>
      <c r="V42" s="103">
        <f t="shared" si="15"/>
        <v>0</v>
      </c>
      <c r="W42" s="103">
        <f t="shared" si="15"/>
        <v>0</v>
      </c>
      <c r="X42" s="103">
        <f t="shared" si="16"/>
        <v>0</v>
      </c>
      <c r="Y42" s="103">
        <f t="shared" si="16"/>
        <v>0</v>
      </c>
      <c r="Z42" s="103">
        <f t="shared" si="16"/>
        <v>0</v>
      </c>
      <c r="AA42" s="103">
        <f t="shared" si="16"/>
        <v>0</v>
      </c>
      <c r="AB42" s="103">
        <f t="shared" si="17"/>
        <v>0</v>
      </c>
      <c r="AC42" s="94"/>
    </row>
    <row r="43" spans="1:29" ht="15.75" customHeight="1" x14ac:dyDescent="0.2">
      <c r="A43" s="276"/>
      <c r="B43" s="104" t="str">
        <f>+'UCAPS 3'!A128</f>
        <v>Apantallamiento 2</v>
      </c>
      <c r="C43" s="104"/>
      <c r="D43" s="105">
        <f>+'UCAPS 3'!F134</f>
        <v>0</v>
      </c>
      <c r="E43" s="105">
        <f t="shared" ref="E43:E44" si="18">+D43*C43</f>
        <v>0</v>
      </c>
      <c r="F43" s="106">
        <f>+'UCAPS 3'!B128</f>
        <v>1E-3</v>
      </c>
      <c r="G43" s="107">
        <f>+E43*(($B$5/(1-(1+$B$5)^(-F43))))</f>
        <v>0</v>
      </c>
      <c r="H43" s="107">
        <f>+G43</f>
        <v>0</v>
      </c>
      <c r="I43" s="107">
        <f>+H43</f>
        <v>0</v>
      </c>
      <c r="J43" s="107">
        <f t="shared" si="15"/>
        <v>0</v>
      </c>
      <c r="K43" s="107">
        <f t="shared" si="15"/>
        <v>0</v>
      </c>
      <c r="L43" s="107">
        <f t="shared" si="15"/>
        <v>0</v>
      </c>
      <c r="M43" s="107">
        <f t="shared" si="15"/>
        <v>0</v>
      </c>
      <c r="N43" s="107">
        <f t="shared" si="15"/>
        <v>0</v>
      </c>
      <c r="O43" s="107">
        <f t="shared" si="15"/>
        <v>0</v>
      </c>
      <c r="P43" s="107">
        <f t="shared" si="15"/>
        <v>0</v>
      </c>
      <c r="Q43" s="107">
        <f t="shared" si="15"/>
        <v>0</v>
      </c>
      <c r="R43" s="107">
        <f t="shared" si="15"/>
        <v>0</v>
      </c>
      <c r="S43" s="107">
        <f t="shared" si="15"/>
        <v>0</v>
      </c>
      <c r="T43" s="107">
        <f t="shared" si="15"/>
        <v>0</v>
      </c>
      <c r="U43" s="107">
        <f t="shared" si="15"/>
        <v>0</v>
      </c>
      <c r="V43" s="107">
        <f t="shared" si="15"/>
        <v>0</v>
      </c>
      <c r="W43" s="107">
        <f t="shared" si="15"/>
        <v>0</v>
      </c>
      <c r="X43" s="107">
        <f t="shared" si="16"/>
        <v>0</v>
      </c>
      <c r="Y43" s="107">
        <f t="shared" si="16"/>
        <v>0</v>
      </c>
      <c r="Z43" s="107">
        <f t="shared" si="16"/>
        <v>0</v>
      </c>
      <c r="AA43" s="107">
        <f t="shared" si="16"/>
        <v>0</v>
      </c>
      <c r="AB43" s="107">
        <f t="shared" si="17"/>
        <v>0</v>
      </c>
      <c r="AC43" s="94"/>
    </row>
    <row r="44" spans="1:29" ht="15.75" customHeight="1" x14ac:dyDescent="0.2">
      <c r="A44" s="276"/>
      <c r="B44" s="104" t="str">
        <f>+'UCAPS 3'!A138</f>
        <v>Protecciones Apantallamiento 2</v>
      </c>
      <c r="C44" s="104"/>
      <c r="D44" s="105">
        <f>+'UCAPS 3'!F140</f>
        <v>0</v>
      </c>
      <c r="E44" s="105">
        <f t="shared" si="18"/>
        <v>0</v>
      </c>
      <c r="F44" s="106">
        <f>+'UCAPS 3'!B138</f>
        <v>1E-3</v>
      </c>
      <c r="G44" s="107">
        <f t="shared" si="14"/>
        <v>0</v>
      </c>
      <c r="H44" s="107">
        <f t="shared" si="15"/>
        <v>0</v>
      </c>
      <c r="I44" s="107">
        <f t="shared" si="15"/>
        <v>0</v>
      </c>
      <c r="J44" s="107">
        <f t="shared" si="15"/>
        <v>0</v>
      </c>
      <c r="K44" s="107">
        <f t="shared" si="15"/>
        <v>0</v>
      </c>
      <c r="L44" s="107">
        <f t="shared" si="15"/>
        <v>0</v>
      </c>
      <c r="M44" s="107">
        <f t="shared" si="15"/>
        <v>0</v>
      </c>
      <c r="N44" s="107">
        <f t="shared" si="15"/>
        <v>0</v>
      </c>
      <c r="O44" s="107">
        <f t="shared" si="15"/>
        <v>0</v>
      </c>
      <c r="P44" s="107">
        <f t="shared" si="15"/>
        <v>0</v>
      </c>
      <c r="Q44" s="107">
        <f t="shared" si="15"/>
        <v>0</v>
      </c>
      <c r="R44" s="107">
        <f t="shared" si="15"/>
        <v>0</v>
      </c>
      <c r="S44" s="107">
        <f t="shared" si="15"/>
        <v>0</v>
      </c>
      <c r="T44" s="107">
        <f t="shared" si="15"/>
        <v>0</v>
      </c>
      <c r="U44" s="107">
        <f t="shared" si="15"/>
        <v>0</v>
      </c>
      <c r="V44" s="107">
        <f t="shared" si="15"/>
        <v>0</v>
      </c>
      <c r="W44" s="107">
        <f t="shared" si="15"/>
        <v>0</v>
      </c>
      <c r="X44" s="107">
        <f t="shared" si="16"/>
        <v>0</v>
      </c>
      <c r="Y44" s="107">
        <f t="shared" si="16"/>
        <v>0</v>
      </c>
      <c r="Z44" s="107">
        <f t="shared" si="16"/>
        <v>0</v>
      </c>
      <c r="AA44" s="107">
        <f t="shared" si="16"/>
        <v>0</v>
      </c>
      <c r="AB44" s="107">
        <f t="shared" si="17"/>
        <v>0</v>
      </c>
      <c r="AC44" s="94"/>
    </row>
    <row r="45" spans="1:29" ht="20.25" customHeight="1" thickBot="1" x14ac:dyDescent="0.25">
      <c r="A45" s="364" t="s">
        <v>190</v>
      </c>
      <c r="B45" s="365"/>
      <c r="C45" s="277" t="s">
        <v>6</v>
      </c>
      <c r="D45" s="278"/>
      <c r="E45" s="108">
        <f>+SUM(E41:E44)</f>
        <v>0</v>
      </c>
      <c r="F45" s="109"/>
      <c r="G45" s="110">
        <f t="shared" ref="G45:AB45" si="19">+SUM(G41:G44)</f>
        <v>0</v>
      </c>
      <c r="H45" s="110">
        <f t="shared" si="19"/>
        <v>0</v>
      </c>
      <c r="I45" s="110">
        <f t="shared" si="19"/>
        <v>0</v>
      </c>
      <c r="J45" s="110">
        <f t="shared" si="19"/>
        <v>0</v>
      </c>
      <c r="K45" s="110">
        <f t="shared" si="19"/>
        <v>0</v>
      </c>
      <c r="L45" s="110">
        <f t="shared" si="19"/>
        <v>0</v>
      </c>
      <c r="M45" s="110">
        <f t="shared" si="19"/>
        <v>0</v>
      </c>
      <c r="N45" s="110">
        <f t="shared" si="19"/>
        <v>0</v>
      </c>
      <c r="O45" s="110">
        <f t="shared" si="19"/>
        <v>0</v>
      </c>
      <c r="P45" s="110">
        <f t="shared" si="19"/>
        <v>0</v>
      </c>
      <c r="Q45" s="110">
        <f t="shared" si="19"/>
        <v>0</v>
      </c>
      <c r="R45" s="110">
        <f t="shared" si="19"/>
        <v>0</v>
      </c>
      <c r="S45" s="110">
        <f t="shared" si="19"/>
        <v>0</v>
      </c>
      <c r="T45" s="110">
        <f t="shared" si="19"/>
        <v>0</v>
      </c>
      <c r="U45" s="110">
        <f t="shared" si="19"/>
        <v>0</v>
      </c>
      <c r="V45" s="110">
        <f t="shared" si="19"/>
        <v>0</v>
      </c>
      <c r="W45" s="110">
        <f t="shared" si="19"/>
        <v>0</v>
      </c>
      <c r="X45" s="110">
        <f t="shared" si="19"/>
        <v>0</v>
      </c>
      <c r="Y45" s="110">
        <f t="shared" si="19"/>
        <v>0</v>
      </c>
      <c r="Z45" s="110">
        <f t="shared" si="19"/>
        <v>0</v>
      </c>
      <c r="AA45" s="110">
        <f t="shared" si="19"/>
        <v>0</v>
      </c>
      <c r="AB45" s="108">
        <f t="shared" si="19"/>
        <v>0</v>
      </c>
      <c r="AC45" s="94"/>
    </row>
    <row r="46" spans="1:29" ht="18.75" customHeight="1" x14ac:dyDescent="0.2">
      <c r="A46" s="269" t="s">
        <v>17</v>
      </c>
      <c r="B46" s="270"/>
      <c r="C46" s="270"/>
      <c r="D46" s="270"/>
      <c r="E46" s="270"/>
      <c r="F46" s="270"/>
      <c r="G46" s="270"/>
      <c r="H46" s="270"/>
      <c r="I46" s="270"/>
      <c r="J46" s="270"/>
      <c r="K46" s="270"/>
      <c r="L46" s="270"/>
      <c r="M46" s="270"/>
      <c r="N46" s="270"/>
      <c r="O46" s="270"/>
      <c r="P46" s="270"/>
      <c r="Q46" s="270"/>
      <c r="R46" s="270"/>
      <c r="S46" s="270"/>
      <c r="T46" s="270"/>
      <c r="U46" s="270"/>
      <c r="V46" s="270"/>
      <c r="W46" s="270"/>
      <c r="X46" s="270"/>
      <c r="Y46" s="270"/>
      <c r="Z46" s="270"/>
      <c r="AA46" s="270"/>
      <c r="AB46" s="270"/>
      <c r="AC46" s="94"/>
    </row>
    <row r="47" spans="1:29" x14ac:dyDescent="0.2">
      <c r="A47" s="271" t="s">
        <v>0</v>
      </c>
      <c r="B47" s="272" t="s">
        <v>4</v>
      </c>
      <c r="C47" s="274" t="s">
        <v>31</v>
      </c>
      <c r="D47" s="274"/>
      <c r="E47" s="274"/>
      <c r="F47" s="274"/>
      <c r="G47" s="274"/>
      <c r="H47" s="274"/>
      <c r="I47" s="274"/>
      <c r="J47" s="274"/>
      <c r="K47" s="274"/>
      <c r="L47" s="274"/>
      <c r="M47" s="274"/>
      <c r="N47" s="274"/>
      <c r="O47" s="274"/>
      <c r="P47" s="274"/>
      <c r="Q47" s="274"/>
      <c r="R47" s="274"/>
      <c r="S47" s="274"/>
      <c r="T47" s="274"/>
      <c r="U47" s="274"/>
      <c r="V47" s="274"/>
      <c r="W47" s="274"/>
      <c r="X47" s="274"/>
      <c r="Y47" s="274"/>
      <c r="Z47" s="274"/>
      <c r="AA47" s="274"/>
      <c r="AB47" s="274"/>
      <c r="AC47" s="94"/>
    </row>
    <row r="48" spans="1:29" ht="25.5" x14ac:dyDescent="0.2">
      <c r="A48" s="271"/>
      <c r="B48" s="273"/>
      <c r="C48" s="98" t="s">
        <v>1</v>
      </c>
      <c r="D48" s="98" t="s">
        <v>2</v>
      </c>
      <c r="E48" s="98" t="s">
        <v>3</v>
      </c>
      <c r="F48" s="99" t="s">
        <v>26</v>
      </c>
      <c r="G48" s="98">
        <v>1</v>
      </c>
      <c r="H48" s="98">
        <v>2</v>
      </c>
      <c r="I48" s="98">
        <v>3</v>
      </c>
      <c r="J48" s="98">
        <v>4</v>
      </c>
      <c r="K48" s="98">
        <v>5</v>
      </c>
      <c r="L48" s="98">
        <v>6</v>
      </c>
      <c r="M48" s="98">
        <v>7</v>
      </c>
      <c r="N48" s="98">
        <v>8</v>
      </c>
      <c r="O48" s="98">
        <v>9</v>
      </c>
      <c r="P48" s="98">
        <v>10</v>
      </c>
      <c r="Q48" s="98">
        <v>11</v>
      </c>
      <c r="R48" s="98">
        <v>12</v>
      </c>
      <c r="S48" s="98">
        <v>13</v>
      </c>
      <c r="T48" s="98">
        <v>14</v>
      </c>
      <c r="U48" s="98">
        <v>15</v>
      </c>
      <c r="V48" s="98">
        <v>16</v>
      </c>
      <c r="W48" s="98">
        <v>17</v>
      </c>
      <c r="X48" s="98">
        <v>18</v>
      </c>
      <c r="Y48" s="98">
        <v>19</v>
      </c>
      <c r="Z48" s="98">
        <v>20</v>
      </c>
      <c r="AA48" s="98">
        <v>21</v>
      </c>
      <c r="AB48" s="99" t="s">
        <v>27</v>
      </c>
      <c r="AC48" s="94"/>
    </row>
    <row r="49" spans="1:29" ht="24" customHeight="1" x14ac:dyDescent="0.2">
      <c r="A49" s="275" t="s">
        <v>161</v>
      </c>
      <c r="B49" s="100" t="str">
        <f>+'UCAPS 3'!A144</f>
        <v>Panel Solar Potencia 1:___W</v>
      </c>
      <c r="C49" s="100"/>
      <c r="D49" s="101">
        <f>+'UCAPS 3'!F146</f>
        <v>0</v>
      </c>
      <c r="E49" s="101">
        <f>+D49*C49</f>
        <v>0</v>
      </c>
      <c r="F49" s="102">
        <f>+'UCAPS 3'!B144</f>
        <v>1E-3</v>
      </c>
      <c r="G49" s="103">
        <f>+E49*(($B$5/(1-(1+$B$5)^(-F49))))</f>
        <v>0</v>
      </c>
      <c r="H49" s="103">
        <f>+G49</f>
        <v>0</v>
      </c>
      <c r="I49" s="103">
        <f>+H49</f>
        <v>0</v>
      </c>
      <c r="J49" s="103">
        <f t="shared" ref="J49:Y50" si="20">+I49</f>
        <v>0</v>
      </c>
      <c r="K49" s="103">
        <f t="shared" si="20"/>
        <v>0</v>
      </c>
      <c r="L49" s="103">
        <f t="shared" si="20"/>
        <v>0</v>
      </c>
      <c r="M49" s="103">
        <f t="shared" si="20"/>
        <v>0</v>
      </c>
      <c r="N49" s="103">
        <f t="shared" si="20"/>
        <v>0</v>
      </c>
      <c r="O49" s="103">
        <f t="shared" si="20"/>
        <v>0</v>
      </c>
      <c r="P49" s="103">
        <f t="shared" si="20"/>
        <v>0</v>
      </c>
      <c r="Q49" s="103">
        <f t="shared" si="20"/>
        <v>0</v>
      </c>
      <c r="R49" s="103">
        <f t="shared" si="20"/>
        <v>0</v>
      </c>
      <c r="S49" s="103">
        <f t="shared" si="20"/>
        <v>0</v>
      </c>
      <c r="T49" s="103">
        <f t="shared" si="20"/>
        <v>0</v>
      </c>
      <c r="U49" s="103">
        <f t="shared" si="20"/>
        <v>0</v>
      </c>
      <c r="V49" s="103">
        <f t="shared" si="20"/>
        <v>0</v>
      </c>
      <c r="W49" s="103">
        <f t="shared" si="20"/>
        <v>0</v>
      </c>
      <c r="X49" s="103">
        <f t="shared" si="20"/>
        <v>0</v>
      </c>
      <c r="Y49" s="103">
        <f t="shared" si="20"/>
        <v>0</v>
      </c>
      <c r="Z49" s="103">
        <f t="shared" ref="Z49:AA50" si="21">+Y49</f>
        <v>0</v>
      </c>
      <c r="AA49" s="103">
        <f t="shared" si="21"/>
        <v>0</v>
      </c>
      <c r="AB49" s="103">
        <f>SUM(G49:AA49)</f>
        <v>0</v>
      </c>
      <c r="AC49" s="94"/>
    </row>
    <row r="50" spans="1:29" ht="24" customHeight="1" x14ac:dyDescent="0.2">
      <c r="A50" s="276"/>
      <c r="B50" s="358" t="str">
        <f>+'UCAPS 3'!A150</f>
        <v>Panel Solar Potencia 2:___W</v>
      </c>
      <c r="C50" s="104"/>
      <c r="D50" s="105">
        <f>+'UCAPS 3'!F152</f>
        <v>0</v>
      </c>
      <c r="E50" s="105">
        <f>+D50*C50</f>
        <v>0</v>
      </c>
      <c r="F50" s="106">
        <f>+'UCAPS 3'!B150</f>
        <v>1E-3</v>
      </c>
      <c r="G50" s="107">
        <f>+E50*(($B$5/(1-(1+$B$5)^(-F50))))</f>
        <v>0</v>
      </c>
      <c r="H50" s="107">
        <f>+G50</f>
        <v>0</v>
      </c>
      <c r="I50" s="107">
        <f>+H50</f>
        <v>0</v>
      </c>
      <c r="J50" s="107">
        <f t="shared" si="20"/>
        <v>0</v>
      </c>
      <c r="K50" s="107">
        <f t="shared" si="20"/>
        <v>0</v>
      </c>
      <c r="L50" s="107">
        <f t="shared" si="20"/>
        <v>0</v>
      </c>
      <c r="M50" s="107">
        <f t="shared" si="20"/>
        <v>0</v>
      </c>
      <c r="N50" s="107">
        <f t="shared" si="20"/>
        <v>0</v>
      </c>
      <c r="O50" s="107">
        <f t="shared" si="20"/>
        <v>0</v>
      </c>
      <c r="P50" s="107">
        <f t="shared" si="20"/>
        <v>0</v>
      </c>
      <c r="Q50" s="107">
        <f t="shared" si="20"/>
        <v>0</v>
      </c>
      <c r="R50" s="107">
        <f t="shared" si="20"/>
        <v>0</v>
      </c>
      <c r="S50" s="107">
        <f t="shared" si="20"/>
        <v>0</v>
      </c>
      <c r="T50" s="107">
        <f t="shared" si="20"/>
        <v>0</v>
      </c>
      <c r="U50" s="107">
        <f t="shared" si="20"/>
        <v>0</v>
      </c>
      <c r="V50" s="107">
        <f t="shared" si="20"/>
        <v>0</v>
      </c>
      <c r="W50" s="107">
        <f t="shared" si="20"/>
        <v>0</v>
      </c>
      <c r="X50" s="107">
        <f t="shared" si="20"/>
        <v>0</v>
      </c>
      <c r="Y50" s="107">
        <f t="shared" si="20"/>
        <v>0</v>
      </c>
      <c r="Z50" s="107">
        <f t="shared" si="21"/>
        <v>0</v>
      </c>
      <c r="AA50" s="107">
        <f t="shared" si="21"/>
        <v>0</v>
      </c>
      <c r="AB50" s="107">
        <f>SUM(G50:AA50)</f>
        <v>0</v>
      </c>
      <c r="AC50" s="94"/>
    </row>
    <row r="51" spans="1:29" ht="20.25" customHeight="1" thickBot="1" x14ac:dyDescent="0.25">
      <c r="A51" s="364" t="s">
        <v>191</v>
      </c>
      <c r="B51" s="365"/>
      <c r="C51" s="267" t="s">
        <v>6</v>
      </c>
      <c r="D51" s="256"/>
      <c r="E51" s="108">
        <f>+SUM(E49:E50)</f>
        <v>0</v>
      </c>
      <c r="F51" s="109"/>
      <c r="G51" s="110">
        <f>+SUM(G49:G50)</f>
        <v>0</v>
      </c>
      <c r="H51" s="110">
        <f t="shared" ref="H51:AA51" si="22">+SUM(H49:H50)</f>
        <v>0</v>
      </c>
      <c r="I51" s="110">
        <f t="shared" si="22"/>
        <v>0</v>
      </c>
      <c r="J51" s="110">
        <f t="shared" si="22"/>
        <v>0</v>
      </c>
      <c r="K51" s="110">
        <f t="shared" si="22"/>
        <v>0</v>
      </c>
      <c r="L51" s="110">
        <f t="shared" si="22"/>
        <v>0</v>
      </c>
      <c r="M51" s="110">
        <f t="shared" si="22"/>
        <v>0</v>
      </c>
      <c r="N51" s="110">
        <f t="shared" si="22"/>
        <v>0</v>
      </c>
      <c r="O51" s="110">
        <f t="shared" si="22"/>
        <v>0</v>
      </c>
      <c r="P51" s="110">
        <f t="shared" si="22"/>
        <v>0</v>
      </c>
      <c r="Q51" s="110">
        <f t="shared" si="22"/>
        <v>0</v>
      </c>
      <c r="R51" s="110">
        <f t="shared" si="22"/>
        <v>0</v>
      </c>
      <c r="S51" s="110">
        <f t="shared" si="22"/>
        <v>0</v>
      </c>
      <c r="T51" s="110">
        <f t="shared" si="22"/>
        <v>0</v>
      </c>
      <c r="U51" s="110">
        <f t="shared" si="22"/>
        <v>0</v>
      </c>
      <c r="V51" s="110">
        <f t="shared" si="22"/>
        <v>0</v>
      </c>
      <c r="W51" s="110">
        <f t="shared" si="22"/>
        <v>0</v>
      </c>
      <c r="X51" s="110">
        <f t="shared" si="22"/>
        <v>0</v>
      </c>
      <c r="Y51" s="110">
        <f t="shared" si="22"/>
        <v>0</v>
      </c>
      <c r="Z51" s="110">
        <f t="shared" si="22"/>
        <v>0</v>
      </c>
      <c r="AA51" s="110">
        <f t="shared" si="22"/>
        <v>0</v>
      </c>
      <c r="AB51" s="108">
        <f>+SUM(AB49:AB50)</f>
        <v>0</v>
      </c>
      <c r="AC51" s="94"/>
    </row>
    <row r="52" spans="1:29" ht="18.75" customHeight="1" x14ac:dyDescent="0.2">
      <c r="A52" s="269" t="s">
        <v>17</v>
      </c>
      <c r="B52" s="270"/>
      <c r="C52" s="270"/>
      <c r="D52" s="270"/>
      <c r="E52" s="270"/>
      <c r="F52" s="270"/>
      <c r="G52" s="270"/>
      <c r="H52" s="270"/>
      <c r="I52" s="270"/>
      <c r="J52" s="270"/>
      <c r="K52" s="270"/>
      <c r="L52" s="270"/>
      <c r="M52" s="270"/>
      <c r="N52" s="270"/>
      <c r="O52" s="270"/>
      <c r="P52" s="270"/>
      <c r="Q52" s="270"/>
      <c r="R52" s="270"/>
      <c r="S52" s="270"/>
      <c r="T52" s="270"/>
      <c r="U52" s="270"/>
      <c r="V52" s="270"/>
      <c r="W52" s="270"/>
      <c r="X52" s="270"/>
      <c r="Y52" s="270"/>
      <c r="Z52" s="270"/>
      <c r="AA52" s="270"/>
      <c r="AB52" s="270"/>
      <c r="AC52" s="94"/>
    </row>
    <row r="53" spans="1:29" x14ac:dyDescent="0.2">
      <c r="A53" s="271" t="s">
        <v>0</v>
      </c>
      <c r="B53" s="272" t="s">
        <v>4</v>
      </c>
      <c r="C53" s="274" t="s">
        <v>31</v>
      </c>
      <c r="D53" s="274"/>
      <c r="E53" s="274"/>
      <c r="F53" s="274"/>
      <c r="G53" s="274"/>
      <c r="H53" s="274"/>
      <c r="I53" s="274"/>
      <c r="J53" s="274"/>
      <c r="K53" s="274"/>
      <c r="L53" s="274"/>
      <c r="M53" s="274"/>
      <c r="N53" s="274"/>
      <c r="O53" s="274"/>
      <c r="P53" s="274"/>
      <c r="Q53" s="274"/>
      <c r="R53" s="274"/>
      <c r="S53" s="274"/>
      <c r="T53" s="274"/>
      <c r="U53" s="274"/>
      <c r="V53" s="274"/>
      <c r="W53" s="274"/>
      <c r="X53" s="274"/>
      <c r="Y53" s="274"/>
      <c r="Z53" s="274"/>
      <c r="AA53" s="274"/>
      <c r="AB53" s="274"/>
      <c r="AC53" s="94"/>
    </row>
    <row r="54" spans="1:29" ht="25.5" x14ac:dyDescent="0.2">
      <c r="A54" s="271"/>
      <c r="B54" s="273"/>
      <c r="C54" s="98" t="s">
        <v>1</v>
      </c>
      <c r="D54" s="98" t="s">
        <v>2</v>
      </c>
      <c r="E54" s="98" t="s">
        <v>3</v>
      </c>
      <c r="F54" s="99" t="s">
        <v>26</v>
      </c>
      <c r="G54" s="98">
        <v>1</v>
      </c>
      <c r="H54" s="98">
        <v>2</v>
      </c>
      <c r="I54" s="98">
        <v>3</v>
      </c>
      <c r="J54" s="98">
        <v>4</v>
      </c>
      <c r="K54" s="98">
        <v>5</v>
      </c>
      <c r="L54" s="98">
        <v>6</v>
      </c>
      <c r="M54" s="98">
        <v>7</v>
      </c>
      <c r="N54" s="98">
        <v>8</v>
      </c>
      <c r="O54" s="98">
        <v>9</v>
      </c>
      <c r="P54" s="98">
        <v>10</v>
      </c>
      <c r="Q54" s="98">
        <v>11</v>
      </c>
      <c r="R54" s="98">
        <v>12</v>
      </c>
      <c r="S54" s="98">
        <v>13</v>
      </c>
      <c r="T54" s="98">
        <v>14</v>
      </c>
      <c r="U54" s="98">
        <v>15</v>
      </c>
      <c r="V54" s="98">
        <v>16</v>
      </c>
      <c r="W54" s="98">
        <v>17</v>
      </c>
      <c r="X54" s="98">
        <v>18</v>
      </c>
      <c r="Y54" s="98">
        <v>19</v>
      </c>
      <c r="Z54" s="98">
        <v>20</v>
      </c>
      <c r="AA54" s="98">
        <v>21</v>
      </c>
      <c r="AB54" s="99" t="s">
        <v>27</v>
      </c>
      <c r="AC54" s="94"/>
    </row>
    <row r="55" spans="1:29" ht="24" customHeight="1" x14ac:dyDescent="0.2">
      <c r="A55" s="275" t="s">
        <v>162</v>
      </c>
      <c r="B55" s="100" t="str">
        <f>+'UCAPS 3'!A156</f>
        <v>Almacenamiento 1:___Ah</v>
      </c>
      <c r="C55" s="100"/>
      <c r="D55" s="101">
        <f>+'UCAPS 3'!F158</f>
        <v>0</v>
      </c>
      <c r="E55" s="101">
        <f>+D55*C55</f>
        <v>0</v>
      </c>
      <c r="F55" s="102">
        <f>+'UCAPS 3'!B156</f>
        <v>1E-3</v>
      </c>
      <c r="G55" s="103">
        <f>+E55*(($B$5/(1-(1+$B$5)^(-F55))))</f>
        <v>0</v>
      </c>
      <c r="H55" s="103">
        <f>+G55</f>
        <v>0</v>
      </c>
      <c r="I55" s="103">
        <f>+H55</f>
        <v>0</v>
      </c>
      <c r="J55" s="103">
        <f t="shared" ref="J55:Y56" si="23">+I55</f>
        <v>0</v>
      </c>
      <c r="K55" s="103">
        <f t="shared" si="23"/>
        <v>0</v>
      </c>
      <c r="L55" s="103">
        <f t="shared" si="23"/>
        <v>0</v>
      </c>
      <c r="M55" s="103">
        <f t="shared" si="23"/>
        <v>0</v>
      </c>
      <c r="N55" s="103">
        <f t="shared" si="23"/>
        <v>0</v>
      </c>
      <c r="O55" s="103">
        <f t="shared" si="23"/>
        <v>0</v>
      </c>
      <c r="P55" s="103">
        <f t="shared" si="23"/>
        <v>0</v>
      </c>
      <c r="Q55" s="103">
        <f t="shared" si="23"/>
        <v>0</v>
      </c>
      <c r="R55" s="103">
        <f t="shared" si="23"/>
        <v>0</v>
      </c>
      <c r="S55" s="103">
        <f t="shared" si="23"/>
        <v>0</v>
      </c>
      <c r="T55" s="103">
        <f t="shared" si="23"/>
        <v>0</v>
      </c>
      <c r="U55" s="103">
        <f t="shared" si="23"/>
        <v>0</v>
      </c>
      <c r="V55" s="103">
        <f t="shared" si="23"/>
        <v>0</v>
      </c>
      <c r="W55" s="103">
        <f t="shared" si="23"/>
        <v>0</v>
      </c>
      <c r="X55" s="103">
        <f t="shared" si="23"/>
        <v>0</v>
      </c>
      <c r="Y55" s="103">
        <f t="shared" si="23"/>
        <v>0</v>
      </c>
      <c r="Z55" s="103">
        <f t="shared" ref="Z55:AA56" si="24">+Y55</f>
        <v>0</v>
      </c>
      <c r="AA55" s="103">
        <f t="shared" si="24"/>
        <v>0</v>
      </c>
      <c r="AB55" s="103">
        <f>SUM(G55:AA55)</f>
        <v>0</v>
      </c>
      <c r="AC55" s="94"/>
    </row>
    <row r="56" spans="1:29" ht="24" customHeight="1" x14ac:dyDescent="0.2">
      <c r="A56" s="276"/>
      <c r="B56" s="104" t="str">
        <f>+'UCAPS 3'!A162</f>
        <v>Almacenamiento 2:___Ah</v>
      </c>
      <c r="C56" s="104"/>
      <c r="D56" s="105">
        <f>+'UCAPS 3'!F164</f>
        <v>0</v>
      </c>
      <c r="E56" s="105">
        <f>+D56*C56</f>
        <v>0</v>
      </c>
      <c r="F56" s="106">
        <f>+'UCAPS 3'!B162</f>
        <v>1E-3</v>
      </c>
      <c r="G56" s="107">
        <f>+E56*(($B$5/(1-(1+$B$5)^(-F56))))</f>
        <v>0</v>
      </c>
      <c r="H56" s="107">
        <f>+G56</f>
        <v>0</v>
      </c>
      <c r="I56" s="107">
        <f>+H56</f>
        <v>0</v>
      </c>
      <c r="J56" s="107">
        <f t="shared" si="23"/>
        <v>0</v>
      </c>
      <c r="K56" s="107">
        <f t="shared" si="23"/>
        <v>0</v>
      </c>
      <c r="L56" s="107">
        <f t="shared" si="23"/>
        <v>0</v>
      </c>
      <c r="M56" s="107">
        <f t="shared" si="23"/>
        <v>0</v>
      </c>
      <c r="N56" s="107">
        <f t="shared" si="23"/>
        <v>0</v>
      </c>
      <c r="O56" s="107">
        <f t="shared" si="23"/>
        <v>0</v>
      </c>
      <c r="P56" s="107">
        <f t="shared" si="23"/>
        <v>0</v>
      </c>
      <c r="Q56" s="107">
        <f t="shared" si="23"/>
        <v>0</v>
      </c>
      <c r="R56" s="107">
        <f t="shared" si="23"/>
        <v>0</v>
      </c>
      <c r="S56" s="107">
        <f t="shared" si="23"/>
        <v>0</v>
      </c>
      <c r="T56" s="107">
        <f t="shared" si="23"/>
        <v>0</v>
      </c>
      <c r="U56" s="107">
        <f t="shared" si="23"/>
        <v>0</v>
      </c>
      <c r="V56" s="107">
        <f t="shared" si="23"/>
        <v>0</v>
      </c>
      <c r="W56" s="107">
        <f t="shared" si="23"/>
        <v>0</v>
      </c>
      <c r="X56" s="107">
        <f t="shared" si="23"/>
        <v>0</v>
      </c>
      <c r="Y56" s="107">
        <f t="shared" si="23"/>
        <v>0</v>
      </c>
      <c r="Z56" s="107">
        <f t="shared" si="24"/>
        <v>0</v>
      </c>
      <c r="AA56" s="107">
        <f t="shared" si="24"/>
        <v>0</v>
      </c>
      <c r="AB56" s="107">
        <f>SUM(G56:AA56)</f>
        <v>0</v>
      </c>
      <c r="AC56" s="94"/>
    </row>
    <row r="57" spans="1:29" ht="20.25" customHeight="1" thickBot="1" x14ac:dyDescent="0.25">
      <c r="A57" s="362" t="s">
        <v>189</v>
      </c>
      <c r="B57" s="363"/>
      <c r="C57" s="267" t="s">
        <v>6</v>
      </c>
      <c r="D57" s="256"/>
      <c r="E57" s="108">
        <f>+SUM(E55:E56)</f>
        <v>0</v>
      </c>
      <c r="F57" s="109"/>
      <c r="G57" s="110">
        <f>+SUM(G55:G56)</f>
        <v>0</v>
      </c>
      <c r="H57" s="110">
        <f t="shared" ref="H57:AA57" si="25">+SUM(H55:H56)</f>
        <v>0</v>
      </c>
      <c r="I57" s="110">
        <f t="shared" si="25"/>
        <v>0</v>
      </c>
      <c r="J57" s="110">
        <f t="shared" si="25"/>
        <v>0</v>
      </c>
      <c r="K57" s="110">
        <f t="shared" si="25"/>
        <v>0</v>
      </c>
      <c r="L57" s="110">
        <f t="shared" si="25"/>
        <v>0</v>
      </c>
      <c r="M57" s="110">
        <f t="shared" si="25"/>
        <v>0</v>
      </c>
      <c r="N57" s="110">
        <f t="shared" si="25"/>
        <v>0</v>
      </c>
      <c r="O57" s="110">
        <f t="shared" si="25"/>
        <v>0</v>
      </c>
      <c r="P57" s="110">
        <f t="shared" si="25"/>
        <v>0</v>
      </c>
      <c r="Q57" s="110">
        <f t="shared" si="25"/>
        <v>0</v>
      </c>
      <c r="R57" s="110">
        <f t="shared" si="25"/>
        <v>0</v>
      </c>
      <c r="S57" s="110">
        <f t="shared" si="25"/>
        <v>0</v>
      </c>
      <c r="T57" s="110">
        <f t="shared" si="25"/>
        <v>0</v>
      </c>
      <c r="U57" s="110">
        <f t="shared" si="25"/>
        <v>0</v>
      </c>
      <c r="V57" s="110">
        <f t="shared" si="25"/>
        <v>0</v>
      </c>
      <c r="W57" s="110">
        <f t="shared" si="25"/>
        <v>0</v>
      </c>
      <c r="X57" s="110">
        <f t="shared" si="25"/>
        <v>0</v>
      </c>
      <c r="Y57" s="110">
        <f t="shared" si="25"/>
        <v>0</v>
      </c>
      <c r="Z57" s="110">
        <f t="shared" si="25"/>
        <v>0</v>
      </c>
      <c r="AA57" s="110">
        <f t="shared" si="25"/>
        <v>0</v>
      </c>
      <c r="AB57" s="108">
        <f>+SUM(AB55:AB56)</f>
        <v>0</v>
      </c>
      <c r="AC57" s="94"/>
    </row>
    <row r="58" spans="1:29" ht="18.75" customHeight="1" x14ac:dyDescent="0.2">
      <c r="A58" s="269" t="s">
        <v>17</v>
      </c>
      <c r="B58" s="270"/>
      <c r="C58" s="270"/>
      <c r="D58" s="270"/>
      <c r="E58" s="270"/>
      <c r="F58" s="270"/>
      <c r="G58" s="270"/>
      <c r="H58" s="270"/>
      <c r="I58" s="270"/>
      <c r="J58" s="270"/>
      <c r="K58" s="270"/>
      <c r="L58" s="270"/>
      <c r="M58" s="270"/>
      <c r="N58" s="270"/>
      <c r="O58" s="270"/>
      <c r="P58" s="270"/>
      <c r="Q58" s="270"/>
      <c r="R58" s="270"/>
      <c r="S58" s="270"/>
      <c r="T58" s="270"/>
      <c r="U58" s="270"/>
      <c r="V58" s="270"/>
      <c r="W58" s="270"/>
      <c r="X58" s="270"/>
      <c r="Y58" s="270"/>
      <c r="Z58" s="270"/>
      <c r="AA58" s="270"/>
      <c r="AB58" s="270"/>
      <c r="AC58" s="94"/>
    </row>
    <row r="59" spans="1:29" x14ac:dyDescent="0.2">
      <c r="A59" s="271" t="s">
        <v>0</v>
      </c>
      <c r="B59" s="272" t="s">
        <v>4</v>
      </c>
      <c r="C59" s="274" t="s">
        <v>31</v>
      </c>
      <c r="D59" s="274"/>
      <c r="E59" s="274"/>
      <c r="F59" s="274"/>
      <c r="G59" s="274"/>
      <c r="H59" s="274"/>
      <c r="I59" s="274"/>
      <c r="J59" s="274"/>
      <c r="K59" s="274"/>
      <c r="L59" s="274"/>
      <c r="M59" s="274"/>
      <c r="N59" s="274"/>
      <c r="O59" s="274"/>
      <c r="P59" s="274"/>
      <c r="Q59" s="274"/>
      <c r="R59" s="274"/>
      <c r="S59" s="274"/>
      <c r="T59" s="274"/>
      <c r="U59" s="274"/>
      <c r="V59" s="274"/>
      <c r="W59" s="274"/>
      <c r="X59" s="274"/>
      <c r="Y59" s="274"/>
      <c r="Z59" s="274"/>
      <c r="AA59" s="274"/>
      <c r="AB59" s="274"/>
      <c r="AC59" s="94"/>
    </row>
    <row r="60" spans="1:29" ht="25.5" x14ac:dyDescent="0.2">
      <c r="A60" s="271"/>
      <c r="B60" s="273"/>
      <c r="C60" s="98" t="s">
        <v>1</v>
      </c>
      <c r="D60" s="98" t="s">
        <v>2</v>
      </c>
      <c r="E60" s="98" t="s">
        <v>3</v>
      </c>
      <c r="F60" s="99" t="s">
        <v>26</v>
      </c>
      <c r="G60" s="98">
        <v>1</v>
      </c>
      <c r="H60" s="98">
        <v>2</v>
      </c>
      <c r="I60" s="98">
        <v>3</v>
      </c>
      <c r="J60" s="98">
        <v>4</v>
      </c>
      <c r="K60" s="98">
        <v>5</v>
      </c>
      <c r="L60" s="98">
        <v>6</v>
      </c>
      <c r="M60" s="98">
        <v>7</v>
      </c>
      <c r="N60" s="98">
        <v>8</v>
      </c>
      <c r="O60" s="98">
        <v>9</v>
      </c>
      <c r="P60" s="98">
        <v>10</v>
      </c>
      <c r="Q60" s="98">
        <v>11</v>
      </c>
      <c r="R60" s="98">
        <v>12</v>
      </c>
      <c r="S60" s="98">
        <v>13</v>
      </c>
      <c r="T60" s="98">
        <v>14</v>
      </c>
      <c r="U60" s="98">
        <v>15</v>
      </c>
      <c r="V60" s="98">
        <v>16</v>
      </c>
      <c r="W60" s="98">
        <v>17</v>
      </c>
      <c r="X60" s="98">
        <v>18</v>
      </c>
      <c r="Y60" s="98">
        <v>19</v>
      </c>
      <c r="Z60" s="98">
        <v>20</v>
      </c>
      <c r="AA60" s="98">
        <v>21</v>
      </c>
      <c r="AB60" s="99" t="s">
        <v>27</v>
      </c>
      <c r="AC60" s="94"/>
    </row>
    <row r="61" spans="1:29" ht="24" customHeight="1" x14ac:dyDescent="0.2">
      <c r="A61" s="275" t="s">
        <v>68</v>
      </c>
      <c r="B61" s="111" t="str">
        <f>+'UCAPS 3'!A168</f>
        <v>Transformador 1:___kVA</v>
      </c>
      <c r="C61" s="100"/>
      <c r="D61" s="101">
        <f>+'UCAPS 3'!F170</f>
        <v>0</v>
      </c>
      <c r="E61" s="101">
        <f>+D61*C61</f>
        <v>0</v>
      </c>
      <c r="F61" s="102">
        <f>+'UCAPS 3'!B168</f>
        <v>25</v>
      </c>
      <c r="G61" s="103">
        <f>+E61*(($B$5/(1-(1+$B$5)^(-F61))))</f>
        <v>0</v>
      </c>
      <c r="H61" s="103">
        <f>+G61</f>
        <v>0</v>
      </c>
      <c r="I61" s="103">
        <f>+H61</f>
        <v>0</v>
      </c>
      <c r="J61" s="103">
        <f t="shared" ref="J61:AA62" si="26">+I61</f>
        <v>0</v>
      </c>
      <c r="K61" s="103">
        <f t="shared" si="26"/>
        <v>0</v>
      </c>
      <c r="L61" s="103">
        <f t="shared" si="26"/>
        <v>0</v>
      </c>
      <c r="M61" s="103">
        <f t="shared" si="26"/>
        <v>0</v>
      </c>
      <c r="N61" s="103">
        <f t="shared" si="26"/>
        <v>0</v>
      </c>
      <c r="O61" s="103">
        <f t="shared" si="26"/>
        <v>0</v>
      </c>
      <c r="P61" s="103">
        <f t="shared" si="26"/>
        <v>0</v>
      </c>
      <c r="Q61" s="103">
        <f t="shared" si="26"/>
        <v>0</v>
      </c>
      <c r="R61" s="103">
        <f t="shared" si="26"/>
        <v>0</v>
      </c>
      <c r="S61" s="103">
        <f t="shared" si="26"/>
        <v>0</v>
      </c>
      <c r="T61" s="103">
        <f t="shared" si="26"/>
        <v>0</v>
      </c>
      <c r="U61" s="103">
        <f t="shared" si="26"/>
        <v>0</v>
      </c>
      <c r="V61" s="103">
        <f t="shared" si="26"/>
        <v>0</v>
      </c>
      <c r="W61" s="103">
        <f t="shared" si="26"/>
        <v>0</v>
      </c>
      <c r="X61" s="103">
        <f t="shared" si="26"/>
        <v>0</v>
      </c>
      <c r="Y61" s="103">
        <f t="shared" si="26"/>
        <v>0</v>
      </c>
      <c r="Z61" s="103">
        <f t="shared" si="26"/>
        <v>0</v>
      </c>
      <c r="AA61" s="103">
        <f t="shared" si="26"/>
        <v>0</v>
      </c>
      <c r="AB61" s="103">
        <f>SUM(G61:AA61)</f>
        <v>0</v>
      </c>
      <c r="AC61" s="94"/>
    </row>
    <row r="62" spans="1:29" ht="24" customHeight="1" x14ac:dyDescent="0.2">
      <c r="A62" s="276"/>
      <c r="B62" s="112" t="str">
        <f>+'UCAPS 3'!A174</f>
        <v>Transformador 2:___kVA</v>
      </c>
      <c r="C62" s="104"/>
      <c r="D62" s="105">
        <f>+'UCAPS 3'!F176</f>
        <v>0</v>
      </c>
      <c r="E62" s="105">
        <f>+D62*C62</f>
        <v>0</v>
      </c>
      <c r="F62" s="106">
        <f>+'UCAPS 3'!B174</f>
        <v>25</v>
      </c>
      <c r="G62" s="107">
        <f>+E62*(($B$5/(1-(1+$B$5)^(-F62))))</f>
        <v>0</v>
      </c>
      <c r="H62" s="107">
        <f>+G62</f>
        <v>0</v>
      </c>
      <c r="I62" s="107">
        <f>+H62</f>
        <v>0</v>
      </c>
      <c r="J62" s="107">
        <f t="shared" si="26"/>
        <v>0</v>
      </c>
      <c r="K62" s="107">
        <f t="shared" si="26"/>
        <v>0</v>
      </c>
      <c r="L62" s="107">
        <f t="shared" si="26"/>
        <v>0</v>
      </c>
      <c r="M62" s="107">
        <f t="shared" si="26"/>
        <v>0</v>
      </c>
      <c r="N62" s="107">
        <f t="shared" si="26"/>
        <v>0</v>
      </c>
      <c r="O62" s="107">
        <f t="shared" si="26"/>
        <v>0</v>
      </c>
      <c r="P62" s="107">
        <f t="shared" si="26"/>
        <v>0</v>
      </c>
      <c r="Q62" s="107">
        <f t="shared" si="26"/>
        <v>0</v>
      </c>
      <c r="R62" s="107">
        <f t="shared" si="26"/>
        <v>0</v>
      </c>
      <c r="S62" s="107">
        <f t="shared" si="26"/>
        <v>0</v>
      </c>
      <c r="T62" s="107">
        <f t="shared" si="26"/>
        <v>0</v>
      </c>
      <c r="U62" s="107">
        <f t="shared" si="26"/>
        <v>0</v>
      </c>
      <c r="V62" s="107">
        <f t="shared" si="26"/>
        <v>0</v>
      </c>
      <c r="W62" s="107">
        <f t="shared" si="26"/>
        <v>0</v>
      </c>
      <c r="X62" s="107">
        <f t="shared" si="26"/>
        <v>0</v>
      </c>
      <c r="Y62" s="107">
        <f t="shared" si="26"/>
        <v>0</v>
      </c>
      <c r="Z62" s="107">
        <f t="shared" si="26"/>
        <v>0</v>
      </c>
      <c r="AA62" s="107">
        <f t="shared" si="26"/>
        <v>0</v>
      </c>
      <c r="AB62" s="107">
        <f>SUM(G62:AA62)</f>
        <v>0</v>
      </c>
      <c r="AC62" s="94"/>
    </row>
    <row r="63" spans="1:29" ht="20.25" customHeight="1" x14ac:dyDescent="0.2">
      <c r="A63" s="266" t="s">
        <v>73</v>
      </c>
      <c r="B63" s="254"/>
      <c r="C63" s="267" t="s">
        <v>6</v>
      </c>
      <c r="D63" s="256"/>
      <c r="E63" s="108">
        <f>+SUM(E61:E62)</f>
        <v>0</v>
      </c>
      <c r="F63" s="109"/>
      <c r="G63" s="110">
        <f>+SUM(G61:G62)</f>
        <v>0</v>
      </c>
      <c r="H63" s="110">
        <f t="shared" ref="H63:AA63" si="27">+SUM(H61:H62)</f>
        <v>0</v>
      </c>
      <c r="I63" s="110">
        <f t="shared" si="27"/>
        <v>0</v>
      </c>
      <c r="J63" s="110">
        <f t="shared" si="27"/>
        <v>0</v>
      </c>
      <c r="K63" s="110">
        <f t="shared" si="27"/>
        <v>0</v>
      </c>
      <c r="L63" s="110">
        <f t="shared" si="27"/>
        <v>0</v>
      </c>
      <c r="M63" s="110">
        <f t="shared" si="27"/>
        <v>0</v>
      </c>
      <c r="N63" s="110">
        <f t="shared" si="27"/>
        <v>0</v>
      </c>
      <c r="O63" s="110">
        <f t="shared" si="27"/>
        <v>0</v>
      </c>
      <c r="P63" s="110">
        <f t="shared" si="27"/>
        <v>0</v>
      </c>
      <c r="Q63" s="110">
        <f t="shared" si="27"/>
        <v>0</v>
      </c>
      <c r="R63" s="110">
        <f t="shared" si="27"/>
        <v>0</v>
      </c>
      <c r="S63" s="110">
        <f t="shared" si="27"/>
        <v>0</v>
      </c>
      <c r="T63" s="110">
        <f t="shared" si="27"/>
        <v>0</v>
      </c>
      <c r="U63" s="110">
        <f t="shared" si="27"/>
        <v>0</v>
      </c>
      <c r="V63" s="110">
        <f t="shared" si="27"/>
        <v>0</v>
      </c>
      <c r="W63" s="110">
        <f t="shared" si="27"/>
        <v>0</v>
      </c>
      <c r="X63" s="110">
        <f t="shared" si="27"/>
        <v>0</v>
      </c>
      <c r="Y63" s="110">
        <f t="shared" si="27"/>
        <v>0</v>
      </c>
      <c r="Z63" s="110">
        <f t="shared" si="27"/>
        <v>0</v>
      </c>
      <c r="AA63" s="110">
        <f t="shared" si="27"/>
        <v>0</v>
      </c>
      <c r="AB63" s="108">
        <f>+SUM(AB61:AB62)</f>
        <v>0</v>
      </c>
      <c r="AC63" s="94"/>
    </row>
    <row r="64" spans="1:29" ht="20.25" customHeight="1" x14ac:dyDescent="0.2">
      <c r="A64" s="263"/>
      <c r="B64" s="264"/>
      <c r="C64" s="264"/>
      <c r="D64" s="264"/>
      <c r="E64" s="264"/>
      <c r="F64" s="264"/>
      <c r="G64" s="264"/>
      <c r="H64" s="264"/>
      <c r="I64" s="264"/>
      <c r="J64" s="264"/>
      <c r="K64" s="264"/>
      <c r="L64" s="264"/>
      <c r="M64" s="264"/>
      <c r="N64" s="264"/>
      <c r="O64" s="264"/>
      <c r="P64" s="264"/>
      <c r="Q64" s="264"/>
      <c r="R64" s="264"/>
      <c r="S64" s="264"/>
      <c r="T64" s="264"/>
      <c r="U64" s="264"/>
      <c r="V64" s="264"/>
      <c r="W64" s="264"/>
      <c r="X64" s="264"/>
      <c r="Y64" s="264"/>
      <c r="Z64" s="264"/>
      <c r="AA64" s="264"/>
      <c r="AB64" s="265"/>
    </row>
    <row r="65" spans="1:29" ht="20.25" customHeight="1" x14ac:dyDescent="0.2">
      <c r="A65" s="266" t="s">
        <v>28</v>
      </c>
      <c r="B65" s="254"/>
      <c r="C65" s="254" t="s">
        <v>6</v>
      </c>
      <c r="D65" s="254"/>
      <c r="E65" s="113">
        <f>+E16+E23+E29+E37++E45+E51+E57+E63</f>
        <v>0</v>
      </c>
      <c r="F65" s="109"/>
      <c r="G65" s="114">
        <f>+G16+G23+G29+G37+G45+G51+G57+G63</f>
        <v>0</v>
      </c>
      <c r="H65" s="114">
        <f>+H16+H23+H29+H37+H45+H51+H57+H63</f>
        <v>0</v>
      </c>
      <c r="I65" s="114">
        <f>+I16+I23+I29+I37+I45+I51+I57+I63</f>
        <v>0</v>
      </c>
      <c r="J65" s="114">
        <f t="shared" ref="J65:AA65" si="28">+J16+J23+J29+J37+J45+J51+J57+J63</f>
        <v>0</v>
      </c>
      <c r="K65" s="114">
        <f t="shared" si="28"/>
        <v>0</v>
      </c>
      <c r="L65" s="114">
        <f t="shared" si="28"/>
        <v>0</v>
      </c>
      <c r="M65" s="114">
        <f t="shared" si="28"/>
        <v>0</v>
      </c>
      <c r="N65" s="114">
        <f t="shared" si="28"/>
        <v>0</v>
      </c>
      <c r="O65" s="114">
        <f t="shared" si="28"/>
        <v>0</v>
      </c>
      <c r="P65" s="114">
        <f t="shared" si="28"/>
        <v>0</v>
      </c>
      <c r="Q65" s="114">
        <f t="shared" si="28"/>
        <v>0</v>
      </c>
      <c r="R65" s="114">
        <f t="shared" si="28"/>
        <v>0</v>
      </c>
      <c r="S65" s="114">
        <f t="shared" si="28"/>
        <v>0</v>
      </c>
      <c r="T65" s="114">
        <f t="shared" si="28"/>
        <v>0</v>
      </c>
      <c r="U65" s="114">
        <f t="shared" si="28"/>
        <v>0</v>
      </c>
      <c r="V65" s="114">
        <f t="shared" si="28"/>
        <v>0</v>
      </c>
      <c r="W65" s="114">
        <f t="shared" si="28"/>
        <v>0</v>
      </c>
      <c r="X65" s="114">
        <f t="shared" si="28"/>
        <v>0</v>
      </c>
      <c r="Y65" s="114">
        <f t="shared" si="28"/>
        <v>0</v>
      </c>
      <c r="Z65" s="114">
        <f t="shared" si="28"/>
        <v>0</v>
      </c>
      <c r="AA65" s="114">
        <f t="shared" si="28"/>
        <v>0</v>
      </c>
      <c r="AB65" s="115">
        <f>+SUM(G65:AA65)</f>
        <v>0</v>
      </c>
      <c r="AC65" s="94"/>
    </row>
    <row r="66" spans="1:29" ht="20.25" customHeight="1" x14ac:dyDescent="0.2">
      <c r="A66" s="266" t="s">
        <v>74</v>
      </c>
      <c r="B66" s="254"/>
      <c r="C66" s="267" t="s">
        <v>6</v>
      </c>
      <c r="D66" s="256"/>
      <c r="E66" s="116"/>
      <c r="F66" s="109"/>
      <c r="G66" s="117">
        <f>+G65/((1+$B$5)^G9)</f>
        <v>0</v>
      </c>
      <c r="H66" s="117">
        <f>+H65/((1+$B$5)^H9)</f>
        <v>0</v>
      </c>
      <c r="I66" s="117">
        <f>+I65/((1+$B$5)^I9)</f>
        <v>0</v>
      </c>
      <c r="J66" s="117">
        <f>+J65/((1+$B$5)^J9)</f>
        <v>0</v>
      </c>
      <c r="K66" s="117">
        <f t="shared" ref="K66:AA66" si="29">+K65/((1+$B$5)^K9)</f>
        <v>0</v>
      </c>
      <c r="L66" s="117">
        <f t="shared" si="29"/>
        <v>0</v>
      </c>
      <c r="M66" s="117">
        <f t="shared" si="29"/>
        <v>0</v>
      </c>
      <c r="N66" s="117">
        <f t="shared" si="29"/>
        <v>0</v>
      </c>
      <c r="O66" s="117">
        <f t="shared" si="29"/>
        <v>0</v>
      </c>
      <c r="P66" s="117">
        <f t="shared" si="29"/>
        <v>0</v>
      </c>
      <c r="Q66" s="117">
        <f t="shared" si="29"/>
        <v>0</v>
      </c>
      <c r="R66" s="117">
        <f t="shared" si="29"/>
        <v>0</v>
      </c>
      <c r="S66" s="117">
        <f t="shared" si="29"/>
        <v>0</v>
      </c>
      <c r="T66" s="117">
        <f t="shared" si="29"/>
        <v>0</v>
      </c>
      <c r="U66" s="117">
        <f t="shared" si="29"/>
        <v>0</v>
      </c>
      <c r="V66" s="117">
        <f t="shared" si="29"/>
        <v>0</v>
      </c>
      <c r="W66" s="117">
        <f t="shared" si="29"/>
        <v>0</v>
      </c>
      <c r="X66" s="117">
        <f t="shared" si="29"/>
        <v>0</v>
      </c>
      <c r="Y66" s="117">
        <f t="shared" si="29"/>
        <v>0</v>
      </c>
      <c r="Z66" s="117">
        <f t="shared" si="29"/>
        <v>0</v>
      </c>
      <c r="AA66" s="117">
        <f t="shared" si="29"/>
        <v>0</v>
      </c>
      <c r="AB66" s="118">
        <f>+SUM(G66:AA66)</f>
        <v>0</v>
      </c>
      <c r="AC66" s="94"/>
    </row>
    <row r="70" spans="1:29" x14ac:dyDescent="0.2">
      <c r="A70" s="268" t="s">
        <v>79</v>
      </c>
      <c r="B70" s="268"/>
      <c r="C70" s="268"/>
      <c r="D70" s="268"/>
      <c r="E70" s="268"/>
      <c r="F70" s="109"/>
      <c r="G70" s="93"/>
      <c r="H70" s="93"/>
      <c r="I70" s="93"/>
      <c r="J70" s="93"/>
      <c r="K70" s="93"/>
      <c r="L70" s="93"/>
      <c r="M70" s="93"/>
      <c r="N70" s="93"/>
      <c r="O70" s="93"/>
      <c r="P70" s="93"/>
      <c r="Q70" s="93"/>
      <c r="R70" s="93"/>
      <c r="S70" s="93"/>
      <c r="T70" s="93"/>
      <c r="U70" s="93"/>
      <c r="V70" s="93"/>
      <c r="W70" s="93"/>
      <c r="X70" s="93"/>
      <c r="Y70" s="93"/>
      <c r="Z70" s="93"/>
      <c r="AA70" s="93"/>
      <c r="AB70" s="119"/>
      <c r="AC70" s="94"/>
    </row>
    <row r="71" spans="1:29" ht="34.5" customHeight="1" x14ac:dyDescent="0.2">
      <c r="A71" s="260" t="s">
        <v>78</v>
      </c>
      <c r="B71" s="261"/>
      <c r="C71" s="261"/>
      <c r="D71" s="262"/>
      <c r="E71" s="120">
        <f>+E16</f>
        <v>0</v>
      </c>
      <c r="F71" s="109"/>
      <c r="G71" s="93"/>
      <c r="H71" s="93"/>
      <c r="I71" s="93"/>
      <c r="J71" s="93"/>
      <c r="K71" s="93"/>
      <c r="L71" s="93"/>
      <c r="M71" s="93"/>
      <c r="N71" s="93"/>
      <c r="O71" s="93"/>
      <c r="P71" s="93"/>
      <c r="Q71" s="93"/>
      <c r="R71" s="93"/>
      <c r="S71" s="93"/>
      <c r="T71" s="93"/>
      <c r="U71" s="93"/>
      <c r="V71" s="93"/>
      <c r="W71" s="93"/>
      <c r="X71" s="93"/>
      <c r="Y71" s="93"/>
      <c r="Z71" s="93"/>
      <c r="AA71" s="93"/>
      <c r="AB71" s="119"/>
    </row>
    <row r="72" spans="1:29" ht="32.25" customHeight="1" x14ac:dyDescent="0.2">
      <c r="A72" s="260" t="s">
        <v>77</v>
      </c>
      <c r="B72" s="261"/>
      <c r="C72" s="261"/>
      <c r="D72" s="262"/>
      <c r="E72" s="120">
        <f>+E23+E29+E37+E45+E51+E57+E63</f>
        <v>0</v>
      </c>
      <c r="F72" s="109"/>
      <c r="G72" s="93"/>
      <c r="H72" s="93"/>
      <c r="I72" s="93"/>
      <c r="J72" s="93"/>
      <c r="K72" s="93"/>
      <c r="L72" s="93"/>
      <c r="M72" s="93"/>
      <c r="N72" s="93"/>
      <c r="O72" s="93"/>
      <c r="P72" s="93"/>
      <c r="Q72" s="93"/>
      <c r="R72" s="93"/>
      <c r="S72" s="93"/>
      <c r="T72" s="93"/>
      <c r="U72" s="93"/>
      <c r="V72" s="93"/>
      <c r="W72" s="93"/>
      <c r="X72" s="93"/>
      <c r="Y72" s="93"/>
      <c r="Z72" s="93"/>
      <c r="AA72" s="93"/>
      <c r="AB72" s="119"/>
    </row>
    <row r="73" spans="1:29" x14ac:dyDescent="0.2">
      <c r="A73" s="251" t="s">
        <v>76</v>
      </c>
      <c r="B73" s="252"/>
      <c r="C73" s="252"/>
      <c r="D73" s="253"/>
      <c r="E73" s="120">
        <f>E71+E72</f>
        <v>0</v>
      </c>
      <c r="F73" s="109"/>
      <c r="G73" s="93"/>
      <c r="H73" s="93"/>
      <c r="I73" s="93"/>
      <c r="J73" s="93"/>
      <c r="K73" s="93"/>
      <c r="L73" s="93"/>
      <c r="M73" s="93"/>
      <c r="N73" s="93"/>
      <c r="O73" s="93"/>
      <c r="P73" s="93"/>
      <c r="Q73" s="93"/>
      <c r="R73" s="93"/>
      <c r="S73" s="93"/>
      <c r="T73" s="93"/>
      <c r="U73" s="93"/>
      <c r="V73" s="93"/>
      <c r="W73" s="93"/>
      <c r="X73" s="93"/>
      <c r="Y73" s="93"/>
      <c r="Z73" s="93"/>
      <c r="AA73" s="93"/>
      <c r="AB73" s="119"/>
    </row>
    <row r="74" spans="1:29" ht="34.5" customHeight="1" x14ac:dyDescent="0.2">
      <c r="A74" s="260" t="s">
        <v>80</v>
      </c>
      <c r="B74" s="261"/>
      <c r="C74" s="261"/>
      <c r="D74" s="262"/>
      <c r="E74" s="121">
        <v>0.04</v>
      </c>
      <c r="F74" s="109"/>
      <c r="G74" s="93"/>
      <c r="H74" s="93"/>
      <c r="I74" s="93"/>
      <c r="J74" s="93"/>
      <c r="K74" s="93"/>
      <c r="L74" s="93"/>
      <c r="M74" s="93"/>
      <c r="N74" s="93"/>
      <c r="O74" s="93"/>
      <c r="P74" s="93"/>
      <c r="Q74" s="93"/>
      <c r="R74" s="93"/>
      <c r="S74" s="93"/>
      <c r="T74" s="93"/>
      <c r="U74" s="93"/>
      <c r="V74" s="93"/>
      <c r="W74" s="93"/>
      <c r="X74" s="93"/>
      <c r="Y74" s="93"/>
      <c r="Z74" s="93"/>
      <c r="AA74" s="93"/>
      <c r="AB74" s="119"/>
    </row>
    <row r="75" spans="1:29" ht="32.25" customHeight="1" x14ac:dyDescent="0.2">
      <c r="A75" s="260" t="s">
        <v>81</v>
      </c>
      <c r="B75" s="261"/>
      <c r="C75" s="261"/>
      <c r="D75" s="262"/>
      <c r="E75" s="121">
        <v>0.08</v>
      </c>
      <c r="F75" s="109"/>
      <c r="G75" s="93"/>
      <c r="H75" s="93"/>
      <c r="I75" s="93"/>
      <c r="J75" s="93"/>
      <c r="K75" s="93"/>
      <c r="L75" s="93"/>
      <c r="M75" s="93"/>
      <c r="N75" s="93"/>
      <c r="O75" s="93"/>
      <c r="P75" s="93"/>
      <c r="Q75" s="93"/>
      <c r="R75" s="93"/>
      <c r="S75" s="93"/>
      <c r="T75" s="93"/>
      <c r="U75" s="93"/>
      <c r="V75" s="93"/>
      <c r="W75" s="93"/>
      <c r="X75" s="93"/>
      <c r="Y75" s="93"/>
      <c r="Z75" s="93"/>
      <c r="AA75" s="93"/>
      <c r="AB75" s="119"/>
    </row>
    <row r="76" spans="1:29" ht="32.25" customHeight="1" x14ac:dyDescent="0.2">
      <c r="A76" s="165" t="s">
        <v>177</v>
      </c>
      <c r="B76" s="166"/>
      <c r="C76" s="166"/>
      <c r="D76" s="167"/>
      <c r="E76" s="155"/>
      <c r="F76" s="109"/>
      <c r="G76" s="93"/>
      <c r="H76" s="93"/>
      <c r="I76" s="93"/>
      <c r="J76" s="93"/>
      <c r="K76" s="93"/>
      <c r="L76" s="93"/>
      <c r="M76" s="93"/>
      <c r="N76" s="93"/>
      <c r="O76" s="93"/>
      <c r="P76" s="93"/>
      <c r="Q76" s="93"/>
      <c r="R76" s="93"/>
      <c r="S76" s="93"/>
      <c r="T76" s="93"/>
      <c r="U76" s="93"/>
      <c r="V76" s="93"/>
      <c r="W76" s="93"/>
      <c r="X76" s="93"/>
      <c r="Y76" s="93"/>
      <c r="Z76" s="93"/>
      <c r="AA76" s="93"/>
      <c r="AB76" s="119"/>
    </row>
    <row r="77" spans="1:29" ht="42" customHeight="1" x14ac:dyDescent="0.2">
      <c r="A77" s="260" t="s">
        <v>82</v>
      </c>
      <c r="B77" s="261"/>
      <c r="C77" s="261"/>
      <c r="D77" s="262"/>
      <c r="E77" s="49">
        <f>+IF(E76="Si",0.005,0)</f>
        <v>0</v>
      </c>
      <c r="F77" s="109"/>
      <c r="G77" s="93"/>
      <c r="H77" s="93"/>
      <c r="I77" s="93"/>
      <c r="J77" s="93"/>
      <c r="K77" s="93"/>
      <c r="L77" s="93"/>
      <c r="M77" s="93"/>
      <c r="N77" s="93"/>
      <c r="O77" s="93"/>
      <c r="P77" s="93"/>
      <c r="Q77" s="93"/>
      <c r="R77" s="93"/>
      <c r="S77" s="93"/>
      <c r="T77" s="93"/>
      <c r="U77" s="93"/>
      <c r="V77" s="93"/>
      <c r="W77" s="93"/>
      <c r="X77" s="93"/>
      <c r="Y77" s="93"/>
      <c r="Z77" s="93"/>
      <c r="AA77" s="93"/>
      <c r="AB77" s="119"/>
    </row>
    <row r="78" spans="1:29" x14ac:dyDescent="0.2">
      <c r="A78" s="251" t="s">
        <v>75</v>
      </c>
      <c r="B78" s="252"/>
      <c r="C78" s="252"/>
      <c r="D78" s="253"/>
      <c r="E78" s="122">
        <f>+(E72*E74)+(E71*E75)+(E73*E77)</f>
        <v>0</v>
      </c>
    </row>
    <row r="81" spans="1:29" customFormat="1" x14ac:dyDescent="0.2">
      <c r="A81" s="169" t="s">
        <v>171</v>
      </c>
      <c r="B81" s="169"/>
      <c r="C81" s="169"/>
      <c r="D81" s="169"/>
      <c r="E81" s="169"/>
      <c r="F81" s="169"/>
      <c r="G81" s="169"/>
      <c r="H81" s="169"/>
      <c r="I81" s="169"/>
      <c r="J81" s="169"/>
      <c r="K81" s="169"/>
      <c r="L81" s="169"/>
      <c r="M81" s="169"/>
      <c r="N81" s="169"/>
      <c r="O81" s="169"/>
      <c r="P81" s="169"/>
      <c r="Q81" s="169"/>
      <c r="R81" s="169"/>
      <c r="S81" s="169"/>
      <c r="T81" s="169"/>
      <c r="U81" s="169"/>
      <c r="V81" s="169"/>
      <c r="W81" s="169"/>
      <c r="X81" s="169"/>
      <c r="Y81" s="169"/>
      <c r="Z81" s="169"/>
      <c r="AA81" s="169"/>
      <c r="AB81" s="169"/>
    </row>
    <row r="82" spans="1:29" x14ac:dyDescent="0.2">
      <c r="C82" s="93"/>
      <c r="D82" s="93"/>
      <c r="E82" s="98">
        <v>0</v>
      </c>
      <c r="F82" s="119"/>
      <c r="G82" s="98">
        <v>1</v>
      </c>
      <c r="H82" s="98">
        <v>2</v>
      </c>
      <c r="I82" s="98">
        <v>3</v>
      </c>
      <c r="J82" s="98">
        <v>4</v>
      </c>
      <c r="K82" s="98">
        <v>5</v>
      </c>
      <c r="L82" s="98">
        <v>6</v>
      </c>
      <c r="M82" s="98">
        <v>7</v>
      </c>
      <c r="N82" s="98">
        <v>8</v>
      </c>
      <c r="O82" s="98">
        <v>9</v>
      </c>
      <c r="P82" s="98">
        <v>10</v>
      </c>
      <c r="Q82" s="98">
        <v>11</v>
      </c>
      <c r="R82" s="98">
        <v>12</v>
      </c>
      <c r="S82" s="98">
        <v>13</v>
      </c>
      <c r="T82" s="98">
        <v>14</v>
      </c>
      <c r="U82" s="98">
        <v>15</v>
      </c>
      <c r="V82" s="98">
        <v>16</v>
      </c>
      <c r="W82" s="98">
        <v>17</v>
      </c>
      <c r="X82" s="98">
        <v>18</v>
      </c>
      <c r="Y82" s="98">
        <v>19</v>
      </c>
      <c r="Z82" s="98">
        <v>20</v>
      </c>
      <c r="AA82" s="98">
        <v>21</v>
      </c>
      <c r="AB82" s="99" t="s">
        <v>27</v>
      </c>
      <c r="AC82" s="94"/>
    </row>
    <row r="83" spans="1:29" x14ac:dyDescent="0.2">
      <c r="A83" s="254" t="s">
        <v>90</v>
      </c>
      <c r="B83" s="254"/>
      <c r="C83" s="254"/>
      <c r="D83" s="254"/>
      <c r="E83" s="124"/>
      <c r="F83" s="125"/>
      <c r="G83" s="126">
        <f>+$E$83</f>
        <v>0</v>
      </c>
      <c r="H83" s="126">
        <f t="shared" ref="H83:AA83" si="30">+$E$83</f>
        <v>0</v>
      </c>
      <c r="I83" s="126">
        <f t="shared" si="30"/>
        <v>0</v>
      </c>
      <c r="J83" s="126">
        <f t="shared" si="30"/>
        <v>0</v>
      </c>
      <c r="K83" s="126">
        <f t="shared" si="30"/>
        <v>0</v>
      </c>
      <c r="L83" s="126">
        <f t="shared" si="30"/>
        <v>0</v>
      </c>
      <c r="M83" s="126">
        <f t="shared" si="30"/>
        <v>0</v>
      </c>
      <c r="N83" s="126">
        <f t="shared" si="30"/>
        <v>0</v>
      </c>
      <c r="O83" s="126">
        <f t="shared" si="30"/>
        <v>0</v>
      </c>
      <c r="P83" s="126">
        <f t="shared" si="30"/>
        <v>0</v>
      </c>
      <c r="Q83" s="126">
        <f t="shared" si="30"/>
        <v>0</v>
      </c>
      <c r="R83" s="126">
        <f t="shared" si="30"/>
        <v>0</v>
      </c>
      <c r="S83" s="126">
        <f t="shared" si="30"/>
        <v>0</v>
      </c>
      <c r="T83" s="126">
        <f t="shared" si="30"/>
        <v>0</v>
      </c>
      <c r="U83" s="126">
        <f t="shared" si="30"/>
        <v>0</v>
      </c>
      <c r="V83" s="126">
        <f t="shared" si="30"/>
        <v>0</v>
      </c>
      <c r="W83" s="126">
        <f t="shared" si="30"/>
        <v>0</v>
      </c>
      <c r="X83" s="126">
        <f t="shared" si="30"/>
        <v>0</v>
      </c>
      <c r="Y83" s="126">
        <f t="shared" si="30"/>
        <v>0</v>
      </c>
      <c r="Z83" s="126">
        <f t="shared" si="30"/>
        <v>0</v>
      </c>
      <c r="AA83" s="126">
        <f t="shared" si="30"/>
        <v>0</v>
      </c>
      <c r="AB83" s="127"/>
      <c r="AC83" s="94"/>
    </row>
    <row r="84" spans="1:29" x14ac:dyDescent="0.2">
      <c r="A84" s="251" t="s">
        <v>83</v>
      </c>
      <c r="B84" s="252"/>
      <c r="C84" s="252"/>
      <c r="D84" s="253"/>
      <c r="E84" s="124">
        <f>+E78</f>
        <v>0</v>
      </c>
      <c r="F84" s="125"/>
      <c r="G84" s="96">
        <f>+E84*(1+G83)</f>
        <v>0</v>
      </c>
      <c r="H84" s="96">
        <f>+G84*(1+H83)</f>
        <v>0</v>
      </c>
      <c r="I84" s="96">
        <f>+H84*(1+I83)</f>
        <v>0</v>
      </c>
      <c r="J84" s="96">
        <f>+I84*(1+J83)</f>
        <v>0</v>
      </c>
      <c r="K84" s="96">
        <f>+J84*(1+K83)</f>
        <v>0</v>
      </c>
      <c r="L84" s="96">
        <f t="shared" ref="L84:AA84" si="31">+K84*(1+L83)</f>
        <v>0</v>
      </c>
      <c r="M84" s="96">
        <f t="shared" si="31"/>
        <v>0</v>
      </c>
      <c r="N84" s="96">
        <f t="shared" si="31"/>
        <v>0</v>
      </c>
      <c r="O84" s="96">
        <f t="shared" si="31"/>
        <v>0</v>
      </c>
      <c r="P84" s="96">
        <f t="shared" si="31"/>
        <v>0</v>
      </c>
      <c r="Q84" s="96">
        <f t="shared" si="31"/>
        <v>0</v>
      </c>
      <c r="R84" s="96">
        <f t="shared" si="31"/>
        <v>0</v>
      </c>
      <c r="S84" s="96">
        <f t="shared" si="31"/>
        <v>0</v>
      </c>
      <c r="T84" s="96">
        <f t="shared" si="31"/>
        <v>0</v>
      </c>
      <c r="U84" s="96">
        <f t="shared" si="31"/>
        <v>0</v>
      </c>
      <c r="V84" s="96">
        <f t="shared" si="31"/>
        <v>0</v>
      </c>
      <c r="W84" s="96">
        <f t="shared" si="31"/>
        <v>0</v>
      </c>
      <c r="X84" s="96">
        <f t="shared" si="31"/>
        <v>0</v>
      </c>
      <c r="Y84" s="96">
        <f t="shared" si="31"/>
        <v>0</v>
      </c>
      <c r="Z84" s="96">
        <f t="shared" si="31"/>
        <v>0</v>
      </c>
      <c r="AA84" s="96">
        <f t="shared" si="31"/>
        <v>0</v>
      </c>
      <c r="AB84" s="128">
        <f>+SUM(G84:AA84)</f>
        <v>0</v>
      </c>
    </row>
    <row r="85" spans="1:29" x14ac:dyDescent="0.2">
      <c r="A85" s="254" t="s">
        <v>89</v>
      </c>
      <c r="B85" s="254"/>
      <c r="C85" s="254"/>
      <c r="D85" s="254"/>
      <c r="E85" s="124"/>
      <c r="F85" s="125"/>
      <c r="G85" s="126">
        <f>+$E$85</f>
        <v>0</v>
      </c>
      <c r="H85" s="126">
        <f t="shared" ref="H85:AA85" si="32">+$E$85</f>
        <v>0</v>
      </c>
      <c r="I85" s="126">
        <f t="shared" si="32"/>
        <v>0</v>
      </c>
      <c r="J85" s="126">
        <f t="shared" si="32"/>
        <v>0</v>
      </c>
      <c r="K85" s="126">
        <f t="shared" si="32"/>
        <v>0</v>
      </c>
      <c r="L85" s="126">
        <f t="shared" si="32"/>
        <v>0</v>
      </c>
      <c r="M85" s="126">
        <f t="shared" si="32"/>
        <v>0</v>
      </c>
      <c r="N85" s="126">
        <f t="shared" si="32"/>
        <v>0</v>
      </c>
      <c r="O85" s="126">
        <f t="shared" si="32"/>
        <v>0</v>
      </c>
      <c r="P85" s="126">
        <f t="shared" si="32"/>
        <v>0</v>
      </c>
      <c r="Q85" s="126">
        <f t="shared" si="32"/>
        <v>0</v>
      </c>
      <c r="R85" s="126">
        <f t="shared" si="32"/>
        <v>0</v>
      </c>
      <c r="S85" s="126">
        <f t="shared" si="32"/>
        <v>0</v>
      </c>
      <c r="T85" s="126">
        <f t="shared" si="32"/>
        <v>0</v>
      </c>
      <c r="U85" s="126">
        <f t="shared" si="32"/>
        <v>0</v>
      </c>
      <c r="V85" s="126">
        <f t="shared" si="32"/>
        <v>0</v>
      </c>
      <c r="W85" s="126">
        <f t="shared" si="32"/>
        <v>0</v>
      </c>
      <c r="X85" s="126">
        <f t="shared" si="32"/>
        <v>0</v>
      </c>
      <c r="Y85" s="126">
        <f t="shared" si="32"/>
        <v>0</v>
      </c>
      <c r="Z85" s="126">
        <f t="shared" si="32"/>
        <v>0</v>
      </c>
      <c r="AA85" s="126">
        <f t="shared" si="32"/>
        <v>0</v>
      </c>
      <c r="AB85" s="127"/>
      <c r="AC85" s="94"/>
    </row>
    <row r="86" spans="1:29" x14ac:dyDescent="0.2">
      <c r="A86" s="251" t="s">
        <v>88</v>
      </c>
      <c r="B86" s="252"/>
      <c r="C86" s="252"/>
      <c r="D86" s="253"/>
      <c r="E86" s="124">
        <v>0</v>
      </c>
      <c r="F86" s="125"/>
      <c r="G86" s="96">
        <f>+$E$86*(1+G85)</f>
        <v>0</v>
      </c>
      <c r="H86" s="96">
        <f t="shared" ref="H86:AA86" si="33">+G86*(1+H85)</f>
        <v>0</v>
      </c>
      <c r="I86" s="96">
        <f t="shared" si="33"/>
        <v>0</v>
      </c>
      <c r="J86" s="96">
        <f t="shared" si="33"/>
        <v>0</v>
      </c>
      <c r="K86" s="96">
        <f t="shared" si="33"/>
        <v>0</v>
      </c>
      <c r="L86" s="96">
        <f t="shared" si="33"/>
        <v>0</v>
      </c>
      <c r="M86" s="96">
        <f t="shared" si="33"/>
        <v>0</v>
      </c>
      <c r="N86" s="96">
        <f t="shared" si="33"/>
        <v>0</v>
      </c>
      <c r="O86" s="96">
        <f t="shared" si="33"/>
        <v>0</v>
      </c>
      <c r="P86" s="96">
        <f t="shared" si="33"/>
        <v>0</v>
      </c>
      <c r="Q86" s="96">
        <f t="shared" si="33"/>
        <v>0</v>
      </c>
      <c r="R86" s="96">
        <f t="shared" si="33"/>
        <v>0</v>
      </c>
      <c r="S86" s="96">
        <f t="shared" si="33"/>
        <v>0</v>
      </c>
      <c r="T86" s="96">
        <f t="shared" si="33"/>
        <v>0</v>
      </c>
      <c r="U86" s="96">
        <f t="shared" si="33"/>
        <v>0</v>
      </c>
      <c r="V86" s="96">
        <f t="shared" si="33"/>
        <v>0</v>
      </c>
      <c r="W86" s="96">
        <f t="shared" si="33"/>
        <v>0</v>
      </c>
      <c r="X86" s="96">
        <f t="shared" si="33"/>
        <v>0</v>
      </c>
      <c r="Y86" s="96">
        <f t="shared" si="33"/>
        <v>0</v>
      </c>
      <c r="Z86" s="96">
        <f t="shared" si="33"/>
        <v>0</v>
      </c>
      <c r="AA86" s="96">
        <f t="shared" si="33"/>
        <v>0</v>
      </c>
      <c r="AB86" s="127"/>
    </row>
    <row r="87" spans="1:29" customFormat="1" x14ac:dyDescent="0.2">
      <c r="A87" s="355" t="s">
        <v>185</v>
      </c>
      <c r="B87" s="356"/>
      <c r="C87" s="356"/>
      <c r="D87" s="357"/>
      <c r="E87" s="51"/>
      <c r="F87" s="9"/>
      <c r="G87" s="57">
        <f>+$E$87</f>
        <v>0</v>
      </c>
      <c r="H87" s="57">
        <f>+$E$87</f>
        <v>0</v>
      </c>
      <c r="I87" s="57">
        <f t="shared" ref="I87:AA87" si="34">+$E$87</f>
        <v>0</v>
      </c>
      <c r="J87" s="57">
        <f t="shared" si="34"/>
        <v>0</v>
      </c>
      <c r="K87" s="57">
        <f t="shared" si="34"/>
        <v>0</v>
      </c>
      <c r="L87" s="57">
        <f t="shared" si="34"/>
        <v>0</v>
      </c>
      <c r="M87" s="57">
        <f t="shared" si="34"/>
        <v>0</v>
      </c>
      <c r="N87" s="57">
        <f t="shared" si="34"/>
        <v>0</v>
      </c>
      <c r="O87" s="57">
        <f t="shared" si="34"/>
        <v>0</v>
      </c>
      <c r="P87" s="57">
        <f t="shared" si="34"/>
        <v>0</v>
      </c>
      <c r="Q87" s="57">
        <f t="shared" si="34"/>
        <v>0</v>
      </c>
      <c r="R87" s="57">
        <f t="shared" si="34"/>
        <v>0</v>
      </c>
      <c r="S87" s="57">
        <f t="shared" si="34"/>
        <v>0</v>
      </c>
      <c r="T87" s="57">
        <f t="shared" si="34"/>
        <v>0</v>
      </c>
      <c r="U87" s="57">
        <f t="shared" si="34"/>
        <v>0</v>
      </c>
      <c r="V87" s="57">
        <f t="shared" si="34"/>
        <v>0</v>
      </c>
      <c r="W87" s="57">
        <f t="shared" si="34"/>
        <v>0</v>
      </c>
      <c r="X87" s="57">
        <f t="shared" si="34"/>
        <v>0</v>
      </c>
      <c r="Y87" s="57">
        <f t="shared" si="34"/>
        <v>0</v>
      </c>
      <c r="Z87" s="57">
        <f t="shared" si="34"/>
        <v>0</v>
      </c>
      <c r="AA87" s="57">
        <f t="shared" si="34"/>
        <v>0</v>
      </c>
      <c r="AB87" s="46"/>
    </row>
    <row r="88" spans="1:29" customFormat="1" ht="33" customHeight="1" x14ac:dyDescent="0.2">
      <c r="A88" s="359" t="s">
        <v>188</v>
      </c>
      <c r="B88" s="360"/>
      <c r="C88" s="360"/>
      <c r="D88" s="361"/>
      <c r="E88" s="51"/>
      <c r="F88" s="9"/>
      <c r="G88" s="57">
        <f>+$E$88</f>
        <v>0</v>
      </c>
      <c r="H88" s="57">
        <f>+$E$88</f>
        <v>0</v>
      </c>
      <c r="I88" s="57">
        <f t="shared" ref="I88:Z88" si="35">+$E$88</f>
        <v>0</v>
      </c>
      <c r="J88" s="57">
        <f t="shared" si="35"/>
        <v>0</v>
      </c>
      <c r="K88" s="57">
        <f t="shared" si="35"/>
        <v>0</v>
      </c>
      <c r="L88" s="57">
        <f t="shared" si="35"/>
        <v>0</v>
      </c>
      <c r="M88" s="57">
        <f t="shared" si="35"/>
        <v>0</v>
      </c>
      <c r="N88" s="57">
        <f t="shared" si="35"/>
        <v>0</v>
      </c>
      <c r="O88" s="57">
        <f t="shared" si="35"/>
        <v>0</v>
      </c>
      <c r="P88" s="57">
        <f t="shared" si="35"/>
        <v>0</v>
      </c>
      <c r="Q88" s="57">
        <f t="shared" si="35"/>
        <v>0</v>
      </c>
      <c r="R88" s="57">
        <f t="shared" si="35"/>
        <v>0</v>
      </c>
      <c r="S88" s="57">
        <f t="shared" si="35"/>
        <v>0</v>
      </c>
      <c r="T88" s="57">
        <f t="shared" si="35"/>
        <v>0</v>
      </c>
      <c r="U88" s="57">
        <f t="shared" si="35"/>
        <v>0</v>
      </c>
      <c r="V88" s="57">
        <f t="shared" si="35"/>
        <v>0</v>
      </c>
      <c r="W88" s="57">
        <f t="shared" si="35"/>
        <v>0</v>
      </c>
      <c r="X88" s="57">
        <f t="shared" si="35"/>
        <v>0</v>
      </c>
      <c r="Y88" s="57">
        <f t="shared" si="35"/>
        <v>0</v>
      </c>
      <c r="Z88" s="57">
        <f t="shared" si="35"/>
        <v>0</v>
      </c>
      <c r="AA88" s="57">
        <f>+$E$88</f>
        <v>0</v>
      </c>
      <c r="AB88" s="46"/>
    </row>
    <row r="89" spans="1:29" customFormat="1" ht="33" customHeight="1" x14ac:dyDescent="0.2">
      <c r="A89" s="359" t="s">
        <v>186</v>
      </c>
      <c r="B89" s="360"/>
      <c r="C89" s="360"/>
      <c r="D89" s="361"/>
      <c r="E89" s="51"/>
      <c r="F89" s="9"/>
      <c r="G89" s="57">
        <f>+$E$89</f>
        <v>0</v>
      </c>
      <c r="H89" s="57">
        <f>+$E$89</f>
        <v>0</v>
      </c>
      <c r="I89" s="57">
        <f t="shared" ref="I89:AA89" si="36">+$E$89</f>
        <v>0</v>
      </c>
      <c r="J89" s="57">
        <f t="shared" si="36"/>
        <v>0</v>
      </c>
      <c r="K89" s="57">
        <f t="shared" si="36"/>
        <v>0</v>
      </c>
      <c r="L89" s="57">
        <f t="shared" si="36"/>
        <v>0</v>
      </c>
      <c r="M89" s="57">
        <f t="shared" si="36"/>
        <v>0</v>
      </c>
      <c r="N89" s="57">
        <f t="shared" si="36"/>
        <v>0</v>
      </c>
      <c r="O89" s="57">
        <f t="shared" si="36"/>
        <v>0</v>
      </c>
      <c r="P89" s="57">
        <f t="shared" si="36"/>
        <v>0</v>
      </c>
      <c r="Q89" s="57">
        <f t="shared" si="36"/>
        <v>0</v>
      </c>
      <c r="R89" s="57">
        <f t="shared" si="36"/>
        <v>0</v>
      </c>
      <c r="S89" s="57">
        <f t="shared" si="36"/>
        <v>0</v>
      </c>
      <c r="T89" s="57">
        <f t="shared" si="36"/>
        <v>0</v>
      </c>
      <c r="U89" s="57">
        <f t="shared" si="36"/>
        <v>0</v>
      </c>
      <c r="V89" s="57">
        <f t="shared" si="36"/>
        <v>0</v>
      </c>
      <c r="W89" s="57">
        <f t="shared" si="36"/>
        <v>0</v>
      </c>
      <c r="X89" s="57">
        <f t="shared" si="36"/>
        <v>0</v>
      </c>
      <c r="Y89" s="57">
        <f t="shared" si="36"/>
        <v>0</v>
      </c>
      <c r="Z89" s="57">
        <f t="shared" si="36"/>
        <v>0</v>
      </c>
      <c r="AA89" s="57">
        <f t="shared" si="36"/>
        <v>0</v>
      </c>
      <c r="AB89" s="46"/>
    </row>
    <row r="90" spans="1:29" customFormat="1" ht="33" customHeight="1" x14ac:dyDescent="0.2">
      <c r="A90" s="359" t="s">
        <v>187</v>
      </c>
      <c r="B90" s="360"/>
      <c r="C90" s="360"/>
      <c r="D90" s="361"/>
      <c r="E90" s="51"/>
      <c r="F90" s="9"/>
      <c r="G90" s="57">
        <f>+$E$90</f>
        <v>0</v>
      </c>
      <c r="H90" s="57">
        <f>+$E$90</f>
        <v>0</v>
      </c>
      <c r="I90" s="57">
        <f t="shared" ref="I90:AA90" si="37">+$E$90</f>
        <v>0</v>
      </c>
      <c r="J90" s="57">
        <f t="shared" si="37"/>
        <v>0</v>
      </c>
      <c r="K90" s="57">
        <f t="shared" si="37"/>
        <v>0</v>
      </c>
      <c r="L90" s="57">
        <f t="shared" si="37"/>
        <v>0</v>
      </c>
      <c r="M90" s="57">
        <f t="shared" si="37"/>
        <v>0</v>
      </c>
      <c r="N90" s="57">
        <f t="shared" si="37"/>
        <v>0</v>
      </c>
      <c r="O90" s="57">
        <f t="shared" si="37"/>
        <v>0</v>
      </c>
      <c r="P90" s="57">
        <f t="shared" si="37"/>
        <v>0</v>
      </c>
      <c r="Q90" s="57">
        <f t="shared" si="37"/>
        <v>0</v>
      </c>
      <c r="R90" s="57">
        <f t="shared" si="37"/>
        <v>0</v>
      </c>
      <c r="S90" s="57">
        <f t="shared" si="37"/>
        <v>0</v>
      </c>
      <c r="T90" s="57">
        <f t="shared" si="37"/>
        <v>0</v>
      </c>
      <c r="U90" s="57">
        <f t="shared" si="37"/>
        <v>0</v>
      </c>
      <c r="V90" s="57">
        <f t="shared" si="37"/>
        <v>0</v>
      </c>
      <c r="W90" s="57">
        <f t="shared" si="37"/>
        <v>0</v>
      </c>
      <c r="X90" s="57">
        <f t="shared" si="37"/>
        <v>0</v>
      </c>
      <c r="Y90" s="57">
        <f t="shared" si="37"/>
        <v>0</v>
      </c>
      <c r="Z90" s="57">
        <f t="shared" si="37"/>
        <v>0</v>
      </c>
      <c r="AA90" s="57">
        <f t="shared" si="37"/>
        <v>0</v>
      </c>
      <c r="AB90" s="46"/>
    </row>
    <row r="91" spans="1:29" x14ac:dyDescent="0.2">
      <c r="A91" s="251" t="s">
        <v>84</v>
      </c>
      <c r="B91" s="252"/>
      <c r="C91" s="252"/>
      <c r="D91" s="253"/>
      <c r="E91" s="124"/>
      <c r="F91" s="125"/>
      <c r="G91" s="126">
        <f>+$E$91</f>
        <v>0</v>
      </c>
      <c r="H91" s="126">
        <f t="shared" ref="H91:AA91" si="38">+$E$91</f>
        <v>0</v>
      </c>
      <c r="I91" s="126">
        <f t="shared" si="38"/>
        <v>0</v>
      </c>
      <c r="J91" s="126">
        <f t="shared" si="38"/>
        <v>0</v>
      </c>
      <c r="K91" s="126">
        <f t="shared" si="38"/>
        <v>0</v>
      </c>
      <c r="L91" s="126">
        <f t="shared" si="38"/>
        <v>0</v>
      </c>
      <c r="M91" s="126">
        <f t="shared" si="38"/>
        <v>0</v>
      </c>
      <c r="N91" s="126">
        <f t="shared" si="38"/>
        <v>0</v>
      </c>
      <c r="O91" s="126">
        <f t="shared" si="38"/>
        <v>0</v>
      </c>
      <c r="P91" s="126">
        <f t="shared" si="38"/>
        <v>0</v>
      </c>
      <c r="Q91" s="126">
        <f t="shared" si="38"/>
        <v>0</v>
      </c>
      <c r="R91" s="126">
        <f t="shared" si="38"/>
        <v>0</v>
      </c>
      <c r="S91" s="126">
        <f t="shared" si="38"/>
        <v>0</v>
      </c>
      <c r="T91" s="126">
        <f t="shared" si="38"/>
        <v>0</v>
      </c>
      <c r="U91" s="126">
        <f t="shared" si="38"/>
        <v>0</v>
      </c>
      <c r="V91" s="126">
        <f t="shared" si="38"/>
        <v>0</v>
      </c>
      <c r="W91" s="126">
        <f t="shared" si="38"/>
        <v>0</v>
      </c>
      <c r="X91" s="126">
        <f t="shared" si="38"/>
        <v>0</v>
      </c>
      <c r="Y91" s="126">
        <f t="shared" si="38"/>
        <v>0</v>
      </c>
      <c r="Z91" s="126">
        <f t="shared" si="38"/>
        <v>0</v>
      </c>
      <c r="AA91" s="126">
        <f t="shared" si="38"/>
        <v>0</v>
      </c>
      <c r="AB91" s="127"/>
    </row>
    <row r="92" spans="1:29" x14ac:dyDescent="0.2">
      <c r="A92" s="251" t="s">
        <v>25</v>
      </c>
      <c r="B92" s="252"/>
      <c r="C92" s="252"/>
      <c r="D92" s="253"/>
      <c r="E92" s="124">
        <f>+E86*E91</f>
        <v>0</v>
      </c>
      <c r="F92" s="125"/>
      <c r="G92" s="124">
        <f>+G86*G91</f>
        <v>0</v>
      </c>
      <c r="H92" s="124">
        <f>+H86*H91</f>
        <v>0</v>
      </c>
      <c r="I92" s="124">
        <f>+I86*I91</f>
        <v>0</v>
      </c>
      <c r="J92" s="124">
        <f>+J86*J91</f>
        <v>0</v>
      </c>
      <c r="K92" s="124">
        <f t="shared" ref="K92:AA92" si="39">+K86*K91</f>
        <v>0</v>
      </c>
      <c r="L92" s="124">
        <f t="shared" si="39"/>
        <v>0</v>
      </c>
      <c r="M92" s="124">
        <f t="shared" si="39"/>
        <v>0</v>
      </c>
      <c r="N92" s="124">
        <f t="shared" si="39"/>
        <v>0</v>
      </c>
      <c r="O92" s="124">
        <f t="shared" si="39"/>
        <v>0</v>
      </c>
      <c r="P92" s="124">
        <f t="shared" si="39"/>
        <v>0</v>
      </c>
      <c r="Q92" s="124">
        <f t="shared" si="39"/>
        <v>0</v>
      </c>
      <c r="R92" s="124">
        <f t="shared" si="39"/>
        <v>0</v>
      </c>
      <c r="S92" s="124">
        <f t="shared" si="39"/>
        <v>0</v>
      </c>
      <c r="T92" s="124">
        <f t="shared" si="39"/>
        <v>0</v>
      </c>
      <c r="U92" s="124">
        <f t="shared" si="39"/>
        <v>0</v>
      </c>
      <c r="V92" s="124">
        <f t="shared" si="39"/>
        <v>0</v>
      </c>
      <c r="W92" s="124">
        <f t="shared" si="39"/>
        <v>0</v>
      </c>
      <c r="X92" s="124">
        <f t="shared" si="39"/>
        <v>0</v>
      </c>
      <c r="Y92" s="124">
        <f t="shared" si="39"/>
        <v>0</v>
      </c>
      <c r="Z92" s="124">
        <f t="shared" si="39"/>
        <v>0</v>
      </c>
      <c r="AA92" s="124">
        <f t="shared" si="39"/>
        <v>0</v>
      </c>
      <c r="AB92" s="129">
        <f>+SUM(G92:AA92)</f>
        <v>0</v>
      </c>
    </row>
    <row r="93" spans="1:29" x14ac:dyDescent="0.2">
      <c r="A93" s="255" t="s">
        <v>86</v>
      </c>
      <c r="B93" s="256"/>
      <c r="C93" s="256"/>
      <c r="D93" s="257"/>
      <c r="G93" s="130">
        <f>+G84+G92</f>
        <v>0</v>
      </c>
      <c r="H93" s="130">
        <f>+H84+H92</f>
        <v>0</v>
      </c>
      <c r="I93" s="130">
        <f t="shared" ref="I93:AA93" si="40">+I84+I92</f>
        <v>0</v>
      </c>
      <c r="J93" s="130">
        <f t="shared" si="40"/>
        <v>0</v>
      </c>
      <c r="K93" s="130">
        <f t="shared" si="40"/>
        <v>0</v>
      </c>
      <c r="L93" s="130">
        <f t="shared" si="40"/>
        <v>0</v>
      </c>
      <c r="M93" s="130">
        <f t="shared" si="40"/>
        <v>0</v>
      </c>
      <c r="N93" s="130">
        <f t="shared" si="40"/>
        <v>0</v>
      </c>
      <c r="O93" s="130">
        <f t="shared" si="40"/>
        <v>0</v>
      </c>
      <c r="P93" s="130">
        <f t="shared" si="40"/>
        <v>0</v>
      </c>
      <c r="Q93" s="130">
        <f t="shared" si="40"/>
        <v>0</v>
      </c>
      <c r="R93" s="130">
        <f t="shared" si="40"/>
        <v>0</v>
      </c>
      <c r="S93" s="130">
        <f t="shared" si="40"/>
        <v>0</v>
      </c>
      <c r="T93" s="130">
        <f t="shared" si="40"/>
        <v>0</v>
      </c>
      <c r="U93" s="130">
        <f t="shared" si="40"/>
        <v>0</v>
      </c>
      <c r="V93" s="130">
        <f t="shared" si="40"/>
        <v>0</v>
      </c>
      <c r="W93" s="130">
        <f t="shared" si="40"/>
        <v>0</v>
      </c>
      <c r="X93" s="130">
        <f t="shared" si="40"/>
        <v>0</v>
      </c>
      <c r="Y93" s="130">
        <f t="shared" si="40"/>
        <v>0</v>
      </c>
      <c r="Z93" s="130">
        <f t="shared" si="40"/>
        <v>0</v>
      </c>
      <c r="AA93" s="130">
        <f t="shared" si="40"/>
        <v>0</v>
      </c>
      <c r="AB93" s="131">
        <f>+SUM(G93:AA93)</f>
        <v>0</v>
      </c>
    </row>
    <row r="94" spans="1:29" ht="20.25" customHeight="1" x14ac:dyDescent="0.2">
      <c r="A94" s="255" t="s">
        <v>85</v>
      </c>
      <c r="B94" s="256"/>
      <c r="C94" s="256"/>
      <c r="D94" s="257"/>
      <c r="E94" s="116"/>
      <c r="F94" s="109"/>
      <c r="G94" s="117">
        <f>+G93/((1+$B$5)^G82)</f>
        <v>0</v>
      </c>
      <c r="H94" s="117">
        <f>+H93/((1+$B$5)^H82)</f>
        <v>0</v>
      </c>
      <c r="I94" s="117">
        <f>+I93/((1+$B$5)^I82)</f>
        <v>0</v>
      </c>
      <c r="J94" s="117">
        <f t="shared" ref="J94:AA94" si="41">+J93/((1+$B$5)^J82)</f>
        <v>0</v>
      </c>
      <c r="K94" s="117">
        <f t="shared" si="41"/>
        <v>0</v>
      </c>
      <c r="L94" s="117">
        <f t="shared" si="41"/>
        <v>0</v>
      </c>
      <c r="M94" s="117">
        <f t="shared" si="41"/>
        <v>0</v>
      </c>
      <c r="N94" s="117">
        <f t="shared" si="41"/>
        <v>0</v>
      </c>
      <c r="O94" s="117">
        <f t="shared" si="41"/>
        <v>0</v>
      </c>
      <c r="P94" s="117">
        <f t="shared" si="41"/>
        <v>0</v>
      </c>
      <c r="Q94" s="117">
        <f t="shared" si="41"/>
        <v>0</v>
      </c>
      <c r="R94" s="117">
        <f t="shared" si="41"/>
        <v>0</v>
      </c>
      <c r="S94" s="117">
        <f t="shared" si="41"/>
        <v>0</v>
      </c>
      <c r="T94" s="117">
        <f t="shared" si="41"/>
        <v>0</v>
      </c>
      <c r="U94" s="117">
        <f t="shared" si="41"/>
        <v>0</v>
      </c>
      <c r="V94" s="117">
        <f t="shared" si="41"/>
        <v>0</v>
      </c>
      <c r="W94" s="117">
        <f t="shared" si="41"/>
        <v>0</v>
      </c>
      <c r="X94" s="117">
        <f t="shared" si="41"/>
        <v>0</v>
      </c>
      <c r="Y94" s="117">
        <f t="shared" si="41"/>
        <v>0</v>
      </c>
      <c r="Z94" s="117">
        <f t="shared" si="41"/>
        <v>0</v>
      </c>
      <c r="AA94" s="117">
        <f t="shared" si="41"/>
        <v>0</v>
      </c>
      <c r="AB94" s="118">
        <f>+SUM(G94:AA94)</f>
        <v>0</v>
      </c>
      <c r="AC94" s="94"/>
    </row>
    <row r="96" spans="1:29" customFormat="1" x14ac:dyDescent="0.2">
      <c r="A96" s="164" t="s">
        <v>172</v>
      </c>
      <c r="B96" s="164"/>
      <c r="C96" s="164"/>
      <c r="D96" s="164"/>
      <c r="E96" s="1"/>
      <c r="F96" s="1"/>
      <c r="G96" s="1"/>
      <c r="H96" s="1"/>
      <c r="I96" s="1"/>
      <c r="J96" s="1"/>
      <c r="K96" s="1"/>
      <c r="L96" s="1"/>
      <c r="M96" s="1"/>
      <c r="N96" s="1"/>
      <c r="O96" s="1"/>
      <c r="P96" s="1"/>
      <c r="Q96" s="1"/>
      <c r="R96" s="1"/>
      <c r="S96" s="1"/>
      <c r="T96" s="1"/>
      <c r="U96" s="1"/>
      <c r="V96" s="1"/>
      <c r="W96" s="1"/>
      <c r="X96" s="1"/>
      <c r="Y96" s="1"/>
      <c r="Z96" s="1"/>
      <c r="AA96" s="1"/>
      <c r="AB96" s="1"/>
    </row>
    <row r="97" spans="1:28" customFormat="1" x14ac:dyDescent="0.2">
      <c r="A97" s="164" t="s">
        <v>173</v>
      </c>
      <c r="B97" s="164"/>
      <c r="C97" s="164"/>
      <c r="D97" s="164"/>
      <c r="E97" s="153">
        <v>0</v>
      </c>
      <c r="F97" s="2"/>
      <c r="G97" s="2"/>
      <c r="H97" s="2"/>
      <c r="I97" s="2"/>
      <c r="J97" s="2"/>
      <c r="K97" s="2"/>
      <c r="L97" s="2"/>
      <c r="M97" s="2"/>
      <c r="N97" s="2"/>
      <c r="O97" s="2"/>
      <c r="P97" s="2"/>
      <c r="Q97" s="2"/>
      <c r="R97" s="2"/>
      <c r="S97" s="2"/>
      <c r="T97" s="2"/>
      <c r="U97" s="2"/>
      <c r="V97" s="2"/>
      <c r="W97" s="2"/>
      <c r="X97" s="2"/>
      <c r="Y97" s="2"/>
      <c r="Z97" s="2"/>
      <c r="AA97" s="2"/>
      <c r="AB97" s="2"/>
    </row>
    <row r="98" spans="1:28" customFormat="1" x14ac:dyDescent="0.2">
      <c r="A98" s="164" t="s">
        <v>174</v>
      </c>
      <c r="B98" s="164"/>
      <c r="C98" s="164"/>
      <c r="D98" s="164"/>
      <c r="E98" s="1"/>
      <c r="F98" s="2"/>
      <c r="G98" s="2"/>
      <c r="H98" s="2"/>
      <c r="I98" s="2"/>
      <c r="J98" s="2"/>
      <c r="K98" s="2"/>
      <c r="L98" s="2"/>
      <c r="M98" s="2"/>
      <c r="N98" s="2"/>
      <c r="O98" s="2"/>
      <c r="P98" s="2"/>
      <c r="Q98" s="2"/>
      <c r="R98" s="2"/>
      <c r="S98" s="2"/>
      <c r="T98" s="2"/>
      <c r="U98" s="2"/>
      <c r="V98" s="2"/>
      <c r="W98" s="2"/>
      <c r="X98" s="2"/>
      <c r="Y98" s="2"/>
      <c r="Z98" s="2"/>
      <c r="AA98" s="2"/>
      <c r="AB98" s="2"/>
    </row>
    <row r="100" spans="1:28" x14ac:dyDescent="0.2">
      <c r="A100" s="258" t="s">
        <v>30</v>
      </c>
      <c r="B100" s="258"/>
      <c r="C100" s="258"/>
      <c r="D100" s="258"/>
      <c r="E100" s="258"/>
      <c r="F100" s="258"/>
      <c r="G100" s="258"/>
      <c r="H100" s="258"/>
    </row>
    <row r="101" spans="1:28" ht="76.5" customHeight="1" x14ac:dyDescent="0.2">
      <c r="A101" s="132" t="s">
        <v>18</v>
      </c>
      <c r="B101" s="132" t="s">
        <v>19</v>
      </c>
      <c r="C101" s="132" t="s">
        <v>20</v>
      </c>
      <c r="D101" s="132" t="s">
        <v>21</v>
      </c>
      <c r="E101" s="132" t="s">
        <v>22</v>
      </c>
      <c r="F101" s="259" t="s">
        <v>23</v>
      </c>
      <c r="G101" s="259"/>
      <c r="H101" s="133" t="s">
        <v>91</v>
      </c>
    </row>
    <row r="102" spans="1:28" x14ac:dyDescent="0.2">
      <c r="A102" s="134" t="s">
        <v>24</v>
      </c>
      <c r="B102" s="135">
        <f>+E65</f>
        <v>0</v>
      </c>
      <c r="C102" s="135">
        <f>+AB93</f>
        <v>0</v>
      </c>
      <c r="D102" s="135">
        <f>+AB94</f>
        <v>0</v>
      </c>
      <c r="E102" s="135">
        <f>+AB66</f>
        <v>0</v>
      </c>
      <c r="F102" s="250">
        <f>+C102+E102</f>
        <v>0</v>
      </c>
      <c r="G102" s="250"/>
      <c r="H102" s="135">
        <f>+D102+E102</f>
        <v>0</v>
      </c>
    </row>
  </sheetData>
  <mergeCells count="94">
    <mergeCell ref="A7:AB7"/>
    <mergeCell ref="A81:AB81"/>
    <mergeCell ref="A96:D96"/>
    <mergeCell ref="A97:D97"/>
    <mergeCell ref="A98:D98"/>
    <mergeCell ref="A23:B23"/>
    <mergeCell ref="C23:D23"/>
    <mergeCell ref="A8:A9"/>
    <mergeCell ref="B8:B9"/>
    <mergeCell ref="C8:AB8"/>
    <mergeCell ref="A10:A15"/>
    <mergeCell ref="A16:B16"/>
    <mergeCell ref="C16:D16"/>
    <mergeCell ref="A17:AB17"/>
    <mergeCell ref="A18:A19"/>
    <mergeCell ref="B18:B19"/>
    <mergeCell ref="A1:AB1"/>
    <mergeCell ref="B2:AB2"/>
    <mergeCell ref="B3:AB3"/>
    <mergeCell ref="B4:AB4"/>
    <mergeCell ref="A6:AB6"/>
    <mergeCell ref="C18:AB18"/>
    <mergeCell ref="A20:A22"/>
    <mergeCell ref="A37:B37"/>
    <mergeCell ref="C37:D37"/>
    <mergeCell ref="A24:AB24"/>
    <mergeCell ref="A25:A26"/>
    <mergeCell ref="B25:B26"/>
    <mergeCell ref="C25:AB25"/>
    <mergeCell ref="A27:A28"/>
    <mergeCell ref="A29:B29"/>
    <mergeCell ref="C29:D29"/>
    <mergeCell ref="A30:AB30"/>
    <mergeCell ref="A31:A32"/>
    <mergeCell ref="B31:B32"/>
    <mergeCell ref="C31:AB31"/>
    <mergeCell ref="A33:A36"/>
    <mergeCell ref="A51:B51"/>
    <mergeCell ref="C51:D51"/>
    <mergeCell ref="A38:AB38"/>
    <mergeCell ref="A39:A40"/>
    <mergeCell ref="B39:B40"/>
    <mergeCell ref="C39:AB39"/>
    <mergeCell ref="A41:A44"/>
    <mergeCell ref="A45:B45"/>
    <mergeCell ref="C45:D45"/>
    <mergeCell ref="A46:AB46"/>
    <mergeCell ref="A47:A48"/>
    <mergeCell ref="B47:B48"/>
    <mergeCell ref="C47:AB47"/>
    <mergeCell ref="A49:A50"/>
    <mergeCell ref="A63:B63"/>
    <mergeCell ref="C63:D63"/>
    <mergeCell ref="A52:AB52"/>
    <mergeCell ref="A53:A54"/>
    <mergeCell ref="B53:B54"/>
    <mergeCell ref="C53:AB53"/>
    <mergeCell ref="A55:A56"/>
    <mergeCell ref="A57:B57"/>
    <mergeCell ref="C57:D57"/>
    <mergeCell ref="A58:AB58"/>
    <mergeCell ref="A59:A60"/>
    <mergeCell ref="B59:B60"/>
    <mergeCell ref="C59:AB59"/>
    <mergeCell ref="A61:A62"/>
    <mergeCell ref="A77:D77"/>
    <mergeCell ref="A64:AB64"/>
    <mergeCell ref="A65:B65"/>
    <mergeCell ref="C65:D65"/>
    <mergeCell ref="A66:B66"/>
    <mergeCell ref="C66:D66"/>
    <mergeCell ref="A70:E70"/>
    <mergeCell ref="A71:D71"/>
    <mergeCell ref="A72:D72"/>
    <mergeCell ref="A73:D73"/>
    <mergeCell ref="A74:D74"/>
    <mergeCell ref="A75:D75"/>
    <mergeCell ref="A76:D76"/>
    <mergeCell ref="F102:G102"/>
    <mergeCell ref="A78:D78"/>
    <mergeCell ref="A83:D83"/>
    <mergeCell ref="A84:D84"/>
    <mergeCell ref="A85:D85"/>
    <mergeCell ref="A86:D86"/>
    <mergeCell ref="A91:D91"/>
    <mergeCell ref="A92:D92"/>
    <mergeCell ref="A93:D93"/>
    <mergeCell ref="A94:D94"/>
    <mergeCell ref="A100:H100"/>
    <mergeCell ref="F101:G101"/>
    <mergeCell ref="A87:D87"/>
    <mergeCell ref="A88:D88"/>
    <mergeCell ref="A89:D89"/>
    <mergeCell ref="A90:D90"/>
  </mergeCells>
  <pageMargins left="0.7" right="0.7" top="0.75" bottom="0.75" header="0.3" footer="0.3"/>
  <pageSetup scale="19" orientation="portrait" r:id="rId1"/>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9E2E55AA-4B41-47A3-88A3-3E7B843C57D6}">
          <x14:formula1>
            <xm:f>Lista!$B$2:$B$4</xm:f>
          </x14:formula1>
          <xm:sqref>E76</xm:sqref>
        </x14:dataValidation>
      </x14:dataValidations>
    </ext>
  </extLs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FE9AA1-2C98-4362-AA3E-EB27EA74D16D}">
  <sheetPr>
    <tabColor theme="7" tint="-0.249977111117893"/>
  </sheetPr>
  <dimension ref="A1:F176"/>
  <sheetViews>
    <sheetView view="pageBreakPreview" zoomScaleNormal="85" zoomScaleSheetLayoutView="100" workbookViewId="0">
      <selection activeCell="B2" sqref="B2:F2"/>
    </sheetView>
  </sheetViews>
  <sheetFormatPr baseColWidth="10" defaultRowHeight="12.75" x14ac:dyDescent="0.2"/>
  <cols>
    <col min="1" max="1" width="40.83203125" style="123" customWidth="1"/>
    <col min="2" max="2" width="13.33203125" style="123" customWidth="1"/>
    <col min="3" max="3" width="33" style="123" customWidth="1"/>
    <col min="4" max="4" width="32.83203125" style="123" customWidth="1"/>
    <col min="5" max="5" width="25.83203125" style="123" customWidth="1"/>
    <col min="6" max="6" width="25" style="123" customWidth="1"/>
    <col min="7" max="7" width="18.33203125" style="95" customWidth="1"/>
    <col min="8" max="11" width="29.33203125" style="95" customWidth="1"/>
    <col min="12" max="16384" width="12" style="95"/>
  </cols>
  <sheetData>
    <row r="1" spans="1:6" x14ac:dyDescent="0.2">
      <c r="A1" s="264"/>
      <c r="B1" s="264"/>
      <c r="C1" s="264"/>
      <c r="D1" s="264"/>
      <c r="E1" s="264"/>
      <c r="F1" s="264"/>
    </row>
    <row r="2" spans="1:6" x14ac:dyDescent="0.2">
      <c r="A2" s="96" t="s">
        <v>13</v>
      </c>
      <c r="B2" s="334">
        <f>+'Costos de inversión Propues 3'!B2</f>
        <v>0</v>
      </c>
      <c r="C2" s="335"/>
      <c r="D2" s="335"/>
      <c r="E2" s="335"/>
      <c r="F2" s="335"/>
    </row>
    <row r="3" spans="1:6" x14ac:dyDescent="0.2">
      <c r="A3" s="96" t="s">
        <v>14</v>
      </c>
      <c r="B3" s="336">
        <f>+'Costos de inversión Propues 3'!B3</f>
        <v>0</v>
      </c>
      <c r="C3" s="337"/>
      <c r="D3" s="337"/>
      <c r="E3" s="337"/>
      <c r="F3" s="337"/>
    </row>
    <row r="4" spans="1:6" x14ac:dyDescent="0.2">
      <c r="A4" s="96" t="s">
        <v>15</v>
      </c>
      <c r="B4" s="337">
        <f>+'Costos de inversión Propues 3'!B4</f>
        <v>0</v>
      </c>
      <c r="C4" s="337"/>
      <c r="D4" s="337"/>
      <c r="E4" s="337"/>
      <c r="F4" s="337"/>
    </row>
    <row r="5" spans="1:6" ht="25.5" x14ac:dyDescent="0.2">
      <c r="A5" s="136" t="s">
        <v>87</v>
      </c>
      <c r="B5" s="23"/>
      <c r="C5" s="97"/>
      <c r="D5" s="97"/>
      <c r="E5" s="97"/>
      <c r="F5" s="97"/>
    </row>
    <row r="6" spans="1:6" ht="13.5" thickBot="1" x14ac:dyDescent="0.25">
      <c r="A6" s="282"/>
      <c r="B6" s="282"/>
      <c r="C6" s="282"/>
      <c r="D6" s="282"/>
      <c r="E6" s="282"/>
      <c r="F6" s="282"/>
    </row>
    <row r="7" spans="1:6" ht="18.75" customHeight="1" x14ac:dyDescent="0.2">
      <c r="A7" s="269" t="s">
        <v>44</v>
      </c>
      <c r="B7" s="270"/>
      <c r="C7" s="270"/>
      <c r="D7" s="270"/>
      <c r="E7" s="270"/>
      <c r="F7" s="270"/>
    </row>
    <row r="8" spans="1:6" x14ac:dyDescent="0.2">
      <c r="A8" s="272" t="s">
        <v>34</v>
      </c>
      <c r="B8" s="330" t="s">
        <v>39</v>
      </c>
      <c r="C8" s="274" t="s">
        <v>31</v>
      </c>
      <c r="D8" s="274"/>
      <c r="E8" s="274"/>
      <c r="F8" s="274"/>
    </row>
    <row r="9" spans="1:6" ht="38.25" x14ac:dyDescent="0.2">
      <c r="A9" s="273"/>
      <c r="B9" s="273"/>
      <c r="C9" s="98" t="s">
        <v>56</v>
      </c>
      <c r="D9" s="99" t="s">
        <v>37</v>
      </c>
      <c r="E9" s="99" t="s">
        <v>38</v>
      </c>
      <c r="F9" s="99" t="s">
        <v>35</v>
      </c>
    </row>
    <row r="10" spans="1:6" ht="15.75" customHeight="1" x14ac:dyDescent="0.2">
      <c r="A10" s="299" t="s">
        <v>40</v>
      </c>
      <c r="B10" s="331">
        <v>17.5</v>
      </c>
      <c r="C10" s="100" t="s">
        <v>29</v>
      </c>
      <c r="D10" s="101"/>
      <c r="E10" s="101">
        <f t="shared" ref="E10:E15" si="0">+D10*$B$5</f>
        <v>0</v>
      </c>
      <c r="F10" s="101">
        <f t="shared" ref="F10:F15" si="1">+D10+E10</f>
        <v>0</v>
      </c>
    </row>
    <row r="11" spans="1:6" ht="15.75" customHeight="1" x14ac:dyDescent="0.2">
      <c r="A11" s="299"/>
      <c r="B11" s="332"/>
      <c r="C11" s="104"/>
      <c r="D11" s="105"/>
      <c r="E11" s="105">
        <f t="shared" si="0"/>
        <v>0</v>
      </c>
      <c r="F11" s="105">
        <f t="shared" si="1"/>
        <v>0</v>
      </c>
    </row>
    <row r="12" spans="1:6" ht="15.75" customHeight="1" x14ac:dyDescent="0.2">
      <c r="A12" s="299"/>
      <c r="B12" s="332"/>
      <c r="C12" s="100"/>
      <c r="D12" s="101"/>
      <c r="E12" s="101">
        <f t="shared" si="0"/>
        <v>0</v>
      </c>
      <c r="F12" s="101">
        <f t="shared" si="1"/>
        <v>0</v>
      </c>
    </row>
    <row r="13" spans="1:6" ht="15.75" customHeight="1" x14ac:dyDescent="0.2">
      <c r="A13" s="299"/>
      <c r="B13" s="332"/>
      <c r="C13" s="104"/>
      <c r="D13" s="105"/>
      <c r="E13" s="105">
        <f t="shared" si="0"/>
        <v>0</v>
      </c>
      <c r="F13" s="105">
        <f t="shared" si="1"/>
        <v>0</v>
      </c>
    </row>
    <row r="14" spans="1:6" ht="15.75" customHeight="1" x14ac:dyDescent="0.2">
      <c r="A14" s="299"/>
      <c r="B14" s="332"/>
      <c r="C14" s="100"/>
      <c r="D14" s="101"/>
      <c r="E14" s="101">
        <f t="shared" si="0"/>
        <v>0</v>
      </c>
      <c r="F14" s="101">
        <f t="shared" si="1"/>
        <v>0</v>
      </c>
    </row>
    <row r="15" spans="1:6" ht="15.75" customHeight="1" x14ac:dyDescent="0.2">
      <c r="A15" s="299"/>
      <c r="B15" s="333"/>
      <c r="C15" s="104"/>
      <c r="D15" s="105"/>
      <c r="E15" s="105">
        <f t="shared" si="0"/>
        <v>0</v>
      </c>
      <c r="F15" s="105">
        <f t="shared" si="1"/>
        <v>0</v>
      </c>
    </row>
    <row r="16" spans="1:6" ht="20.25" customHeight="1" thickBot="1" x14ac:dyDescent="0.25">
      <c r="A16" s="284" t="str">
        <f>+CONCATENATE("Costo"," ",A10)</f>
        <v>Costo Lumiraria 
Potencia 1:___W</v>
      </c>
      <c r="B16" s="285"/>
      <c r="C16" s="285"/>
      <c r="D16" s="285"/>
      <c r="E16" s="285"/>
      <c r="F16" s="107">
        <f>+SUM(F10:F15)</f>
        <v>0</v>
      </c>
    </row>
    <row r="17" spans="1:6" ht="18.75" customHeight="1" x14ac:dyDescent="0.2">
      <c r="A17" s="269" t="s">
        <v>45</v>
      </c>
      <c r="B17" s="270"/>
      <c r="C17" s="270"/>
      <c r="D17" s="270"/>
      <c r="E17" s="270"/>
      <c r="F17" s="270"/>
    </row>
    <row r="18" spans="1:6" x14ac:dyDescent="0.2">
      <c r="A18" s="272" t="s">
        <v>34</v>
      </c>
      <c r="B18" s="330" t="s">
        <v>39</v>
      </c>
      <c r="C18" s="274" t="s">
        <v>31</v>
      </c>
      <c r="D18" s="274"/>
      <c r="E18" s="274"/>
      <c r="F18" s="274"/>
    </row>
    <row r="19" spans="1:6" ht="25.5" x14ac:dyDescent="0.2">
      <c r="A19" s="273"/>
      <c r="B19" s="273"/>
      <c r="C19" s="98" t="s">
        <v>56</v>
      </c>
      <c r="D19" s="99" t="s">
        <v>37</v>
      </c>
      <c r="E19" s="99" t="s">
        <v>36</v>
      </c>
      <c r="F19" s="99" t="s">
        <v>35</v>
      </c>
    </row>
    <row r="20" spans="1:6" ht="15.75" customHeight="1" x14ac:dyDescent="0.2">
      <c r="A20" s="299" t="s">
        <v>43</v>
      </c>
      <c r="B20" s="292">
        <v>8.75</v>
      </c>
      <c r="C20" s="100" t="s">
        <v>42</v>
      </c>
      <c r="D20" s="101"/>
      <c r="E20" s="101">
        <f>+D20*$B$5</f>
        <v>0</v>
      </c>
      <c r="F20" s="101">
        <f>+D20+E20</f>
        <v>0</v>
      </c>
    </row>
    <row r="21" spans="1:6" ht="15.75" customHeight="1" x14ac:dyDescent="0.2">
      <c r="A21" s="299"/>
      <c r="B21" s="292"/>
      <c r="C21" s="104"/>
      <c r="D21" s="105"/>
      <c r="E21" s="105">
        <f>+D21*$B$5</f>
        <v>0</v>
      </c>
      <c r="F21" s="105">
        <f>+D21+E21</f>
        <v>0</v>
      </c>
    </row>
    <row r="22" spans="1:6" ht="20.25" customHeight="1" thickBot="1" x14ac:dyDescent="0.25">
      <c r="A22" s="284" t="str">
        <f>+CONCATENATE("Costo"," ",A20)</f>
        <v>Costo Driver 
Potencia 1:___W</v>
      </c>
      <c r="B22" s="285"/>
      <c r="C22" s="285"/>
      <c r="D22" s="285"/>
      <c r="E22" s="285"/>
      <c r="F22" s="107">
        <f>+SUM(F20:F21)</f>
        <v>0</v>
      </c>
    </row>
    <row r="23" spans="1:6" ht="18.75" customHeight="1" x14ac:dyDescent="0.2">
      <c r="A23" s="269" t="s">
        <v>46</v>
      </c>
      <c r="B23" s="270"/>
      <c r="C23" s="270"/>
      <c r="D23" s="270"/>
      <c r="E23" s="270"/>
      <c r="F23" s="270"/>
    </row>
    <row r="24" spans="1:6" x14ac:dyDescent="0.2">
      <c r="A24" s="272" t="s">
        <v>34</v>
      </c>
      <c r="B24" s="330" t="s">
        <v>39</v>
      </c>
      <c r="C24" s="274" t="s">
        <v>31</v>
      </c>
      <c r="D24" s="274"/>
      <c r="E24" s="274"/>
      <c r="F24" s="274"/>
    </row>
    <row r="25" spans="1:6" ht="25.5" x14ac:dyDescent="0.2">
      <c r="A25" s="273"/>
      <c r="B25" s="273"/>
      <c r="C25" s="98" t="s">
        <v>56</v>
      </c>
      <c r="D25" s="99" t="s">
        <v>37</v>
      </c>
      <c r="E25" s="99" t="s">
        <v>36</v>
      </c>
      <c r="F25" s="99" t="s">
        <v>35</v>
      </c>
    </row>
    <row r="26" spans="1:6" ht="15.75" customHeight="1" x14ac:dyDescent="0.2">
      <c r="A26" s="299" t="s">
        <v>41</v>
      </c>
      <c r="B26" s="331">
        <v>17.5</v>
      </c>
      <c r="C26" s="100" t="s">
        <v>29</v>
      </c>
      <c r="D26" s="101"/>
      <c r="E26" s="101">
        <f t="shared" ref="E26:E31" si="2">+D26*$B$5</f>
        <v>0</v>
      </c>
      <c r="F26" s="101">
        <f t="shared" ref="F26:F31" si="3">+D26+E26</f>
        <v>0</v>
      </c>
    </row>
    <row r="27" spans="1:6" ht="15.75" customHeight="1" x14ac:dyDescent="0.2">
      <c r="A27" s="299"/>
      <c r="B27" s="332"/>
      <c r="C27" s="104"/>
      <c r="D27" s="105"/>
      <c r="E27" s="105">
        <f t="shared" si="2"/>
        <v>0</v>
      </c>
      <c r="F27" s="105">
        <f t="shared" si="3"/>
        <v>0</v>
      </c>
    </row>
    <row r="28" spans="1:6" ht="15.75" customHeight="1" x14ac:dyDescent="0.2">
      <c r="A28" s="299"/>
      <c r="B28" s="332"/>
      <c r="C28" s="100"/>
      <c r="D28" s="101"/>
      <c r="E28" s="101">
        <f t="shared" si="2"/>
        <v>0</v>
      </c>
      <c r="F28" s="101">
        <f t="shared" si="3"/>
        <v>0</v>
      </c>
    </row>
    <row r="29" spans="1:6" ht="15.75" customHeight="1" x14ac:dyDescent="0.2">
      <c r="A29" s="299"/>
      <c r="B29" s="332"/>
      <c r="C29" s="104"/>
      <c r="D29" s="105"/>
      <c r="E29" s="105">
        <f t="shared" si="2"/>
        <v>0</v>
      </c>
      <c r="F29" s="105">
        <f t="shared" si="3"/>
        <v>0</v>
      </c>
    </row>
    <row r="30" spans="1:6" ht="15.75" customHeight="1" x14ac:dyDescent="0.2">
      <c r="A30" s="299"/>
      <c r="B30" s="332"/>
      <c r="C30" s="100"/>
      <c r="D30" s="101"/>
      <c r="E30" s="101">
        <f t="shared" si="2"/>
        <v>0</v>
      </c>
      <c r="F30" s="101">
        <f t="shared" si="3"/>
        <v>0</v>
      </c>
    </row>
    <row r="31" spans="1:6" ht="15.75" customHeight="1" x14ac:dyDescent="0.2">
      <c r="A31" s="299"/>
      <c r="B31" s="333"/>
      <c r="C31" s="104"/>
      <c r="D31" s="105"/>
      <c r="E31" s="105">
        <f t="shared" si="2"/>
        <v>0</v>
      </c>
      <c r="F31" s="105">
        <f t="shared" si="3"/>
        <v>0</v>
      </c>
    </row>
    <row r="32" spans="1:6" ht="20.25" customHeight="1" thickBot="1" x14ac:dyDescent="0.25">
      <c r="A32" s="284" t="str">
        <f>+CONCATENATE("Costo"," ",A26)</f>
        <v>Costo Lumiraria 
Potencia 2:___W</v>
      </c>
      <c r="B32" s="285"/>
      <c r="C32" s="285"/>
      <c r="D32" s="285"/>
      <c r="E32" s="285"/>
      <c r="F32" s="107">
        <f>+SUM(F26:F31)</f>
        <v>0</v>
      </c>
    </row>
    <row r="33" spans="1:6" ht="18.75" customHeight="1" x14ac:dyDescent="0.2">
      <c r="A33" s="269" t="s">
        <v>47</v>
      </c>
      <c r="B33" s="270"/>
      <c r="C33" s="270"/>
      <c r="D33" s="270"/>
      <c r="E33" s="270"/>
      <c r="F33" s="270"/>
    </row>
    <row r="34" spans="1:6" x14ac:dyDescent="0.2">
      <c r="A34" s="272" t="s">
        <v>34</v>
      </c>
      <c r="B34" s="330" t="s">
        <v>39</v>
      </c>
      <c r="C34" s="274" t="s">
        <v>31</v>
      </c>
      <c r="D34" s="274"/>
      <c r="E34" s="274"/>
      <c r="F34" s="274"/>
    </row>
    <row r="35" spans="1:6" ht="25.5" x14ac:dyDescent="0.2">
      <c r="A35" s="273"/>
      <c r="B35" s="273"/>
      <c r="C35" s="98" t="s">
        <v>56</v>
      </c>
      <c r="D35" s="99" t="s">
        <v>37</v>
      </c>
      <c r="E35" s="99" t="s">
        <v>36</v>
      </c>
      <c r="F35" s="99" t="s">
        <v>35</v>
      </c>
    </row>
    <row r="36" spans="1:6" ht="15.75" customHeight="1" x14ac:dyDescent="0.2">
      <c r="A36" s="299" t="s">
        <v>48</v>
      </c>
      <c r="B36" s="292">
        <v>8.75</v>
      </c>
      <c r="C36" s="100" t="s">
        <v>42</v>
      </c>
      <c r="D36" s="101"/>
      <c r="E36" s="101">
        <f>+D36*$B$5</f>
        <v>0</v>
      </c>
      <c r="F36" s="101">
        <f>+D36+E36</f>
        <v>0</v>
      </c>
    </row>
    <row r="37" spans="1:6" ht="15.75" customHeight="1" x14ac:dyDescent="0.2">
      <c r="A37" s="299"/>
      <c r="B37" s="292"/>
      <c r="C37" s="104"/>
      <c r="D37" s="105"/>
      <c r="E37" s="105">
        <f>+D37*$B$5</f>
        <v>0</v>
      </c>
      <c r="F37" s="105">
        <f>+D37+E37</f>
        <v>0</v>
      </c>
    </row>
    <row r="38" spans="1:6" ht="20.25" customHeight="1" thickBot="1" x14ac:dyDescent="0.25">
      <c r="A38" s="284" t="str">
        <f>+CONCATENATE("Costo"," ",A36)</f>
        <v>Costo Driver 
Potencia 2:___W</v>
      </c>
      <c r="B38" s="285"/>
      <c r="C38" s="285"/>
      <c r="D38" s="285"/>
      <c r="E38" s="285"/>
      <c r="F38" s="107">
        <f>+SUM(F36:F37)</f>
        <v>0</v>
      </c>
    </row>
    <row r="39" spans="1:6" ht="18.75" customHeight="1" x14ac:dyDescent="0.2">
      <c r="A39" s="269" t="s">
        <v>49</v>
      </c>
      <c r="B39" s="270"/>
      <c r="C39" s="270"/>
      <c r="D39" s="270"/>
      <c r="E39" s="270"/>
      <c r="F39" s="270"/>
    </row>
    <row r="40" spans="1:6" x14ac:dyDescent="0.2">
      <c r="A40" s="272" t="s">
        <v>34</v>
      </c>
      <c r="B40" s="330" t="s">
        <v>39</v>
      </c>
      <c r="C40" s="274" t="s">
        <v>31</v>
      </c>
      <c r="D40" s="274"/>
      <c r="E40" s="274"/>
      <c r="F40" s="274"/>
    </row>
    <row r="41" spans="1:6" ht="25.5" x14ac:dyDescent="0.2">
      <c r="A41" s="273"/>
      <c r="B41" s="273"/>
      <c r="C41" s="98" t="s">
        <v>56</v>
      </c>
      <c r="D41" s="99" t="s">
        <v>37</v>
      </c>
      <c r="E41" s="99" t="s">
        <v>36</v>
      </c>
      <c r="F41" s="99" t="s">
        <v>35</v>
      </c>
    </row>
    <row r="42" spans="1:6" ht="15.75" customHeight="1" x14ac:dyDescent="0.2">
      <c r="A42" s="299" t="s">
        <v>51</v>
      </c>
      <c r="B42" s="331">
        <v>17.5</v>
      </c>
      <c r="C42" s="100" t="s">
        <v>29</v>
      </c>
      <c r="D42" s="101"/>
      <c r="E42" s="101">
        <f t="shared" ref="E42:E47" si="4">+D42*$B$5</f>
        <v>0</v>
      </c>
      <c r="F42" s="101">
        <f t="shared" ref="F42:F47" si="5">+D42+E42</f>
        <v>0</v>
      </c>
    </row>
    <row r="43" spans="1:6" ht="15.75" customHeight="1" x14ac:dyDescent="0.2">
      <c r="A43" s="299"/>
      <c r="B43" s="332"/>
      <c r="C43" s="104"/>
      <c r="D43" s="105"/>
      <c r="E43" s="105">
        <f t="shared" si="4"/>
        <v>0</v>
      </c>
      <c r="F43" s="105">
        <f t="shared" si="5"/>
        <v>0</v>
      </c>
    </row>
    <row r="44" spans="1:6" ht="15.75" customHeight="1" x14ac:dyDescent="0.2">
      <c r="A44" s="299"/>
      <c r="B44" s="332"/>
      <c r="C44" s="100"/>
      <c r="D44" s="101"/>
      <c r="E44" s="101">
        <f t="shared" si="4"/>
        <v>0</v>
      </c>
      <c r="F44" s="101">
        <f t="shared" si="5"/>
        <v>0</v>
      </c>
    </row>
    <row r="45" spans="1:6" ht="15.75" customHeight="1" x14ac:dyDescent="0.2">
      <c r="A45" s="299"/>
      <c r="B45" s="332"/>
      <c r="C45" s="104"/>
      <c r="D45" s="105"/>
      <c r="E45" s="105">
        <f t="shared" si="4"/>
        <v>0</v>
      </c>
      <c r="F45" s="105">
        <f t="shared" si="5"/>
        <v>0</v>
      </c>
    </row>
    <row r="46" spans="1:6" ht="15.75" customHeight="1" x14ac:dyDescent="0.2">
      <c r="A46" s="299"/>
      <c r="B46" s="332"/>
      <c r="C46" s="100"/>
      <c r="D46" s="101"/>
      <c r="E46" s="101">
        <f t="shared" si="4"/>
        <v>0</v>
      </c>
      <c r="F46" s="101">
        <f t="shared" si="5"/>
        <v>0</v>
      </c>
    </row>
    <row r="47" spans="1:6" ht="15.75" customHeight="1" x14ac:dyDescent="0.2">
      <c r="A47" s="299"/>
      <c r="B47" s="333"/>
      <c r="C47" s="104"/>
      <c r="D47" s="105"/>
      <c r="E47" s="105">
        <f t="shared" si="4"/>
        <v>0</v>
      </c>
      <c r="F47" s="105">
        <f t="shared" si="5"/>
        <v>0</v>
      </c>
    </row>
    <row r="48" spans="1:6" ht="20.25" customHeight="1" thickBot="1" x14ac:dyDescent="0.25">
      <c r="A48" s="284" t="str">
        <f>+CONCATENATE("Costo"," ",A42)</f>
        <v>Costo Lumiraria 
Potencia 3:___W</v>
      </c>
      <c r="B48" s="285"/>
      <c r="C48" s="285"/>
      <c r="D48" s="285"/>
      <c r="E48" s="285"/>
      <c r="F48" s="107">
        <f>+SUM(F42:F47)</f>
        <v>0</v>
      </c>
    </row>
    <row r="49" spans="1:6" ht="18.75" customHeight="1" x14ac:dyDescent="0.2">
      <c r="A49" s="269" t="s">
        <v>50</v>
      </c>
      <c r="B49" s="270"/>
      <c r="C49" s="270"/>
      <c r="D49" s="270"/>
      <c r="E49" s="270"/>
      <c r="F49" s="270"/>
    </row>
    <row r="50" spans="1:6" x14ac:dyDescent="0.2">
      <c r="A50" s="272" t="s">
        <v>34</v>
      </c>
      <c r="B50" s="330" t="s">
        <v>39</v>
      </c>
      <c r="C50" s="274" t="s">
        <v>31</v>
      </c>
      <c r="D50" s="274"/>
      <c r="E50" s="274"/>
      <c r="F50" s="274"/>
    </row>
    <row r="51" spans="1:6" ht="25.5" x14ac:dyDescent="0.2">
      <c r="A51" s="273"/>
      <c r="B51" s="273"/>
      <c r="C51" s="98" t="s">
        <v>56</v>
      </c>
      <c r="D51" s="99" t="s">
        <v>37</v>
      </c>
      <c r="E51" s="99" t="s">
        <v>36</v>
      </c>
      <c r="F51" s="99" t="s">
        <v>35</v>
      </c>
    </row>
    <row r="52" spans="1:6" ht="15.75" customHeight="1" x14ac:dyDescent="0.2">
      <c r="A52" s="299" t="s">
        <v>52</v>
      </c>
      <c r="B52" s="292">
        <v>8.75</v>
      </c>
      <c r="C52" s="100" t="s">
        <v>42</v>
      </c>
      <c r="D52" s="101"/>
      <c r="E52" s="101">
        <f>+D52*$B$5</f>
        <v>0</v>
      </c>
      <c r="F52" s="101">
        <f>+D52+E52</f>
        <v>0</v>
      </c>
    </row>
    <row r="53" spans="1:6" ht="15.75" customHeight="1" x14ac:dyDescent="0.2">
      <c r="A53" s="299"/>
      <c r="B53" s="292"/>
      <c r="C53" s="104"/>
      <c r="D53" s="105"/>
      <c r="E53" s="105">
        <f>+D53*$B$5</f>
        <v>0</v>
      </c>
      <c r="F53" s="105">
        <f>+D53+E53</f>
        <v>0</v>
      </c>
    </row>
    <row r="54" spans="1:6" ht="20.25" customHeight="1" thickBot="1" x14ac:dyDescent="0.25">
      <c r="A54" s="284" t="str">
        <f>+CONCATENATE("Costo"," ",A52)</f>
        <v>Costo Driver 
Potencia 3:___W</v>
      </c>
      <c r="B54" s="285"/>
      <c r="C54" s="285"/>
      <c r="D54" s="285"/>
      <c r="E54" s="285"/>
      <c r="F54" s="107">
        <f>+SUM(F52:F53)</f>
        <v>0</v>
      </c>
    </row>
    <row r="55" spans="1:6" ht="18.75" customHeight="1" x14ac:dyDescent="0.2">
      <c r="A55" s="324" t="s">
        <v>54</v>
      </c>
      <c r="B55" s="325"/>
      <c r="C55" s="325"/>
      <c r="D55" s="325"/>
      <c r="E55" s="325"/>
      <c r="F55" s="325"/>
    </row>
    <row r="56" spans="1:6" x14ac:dyDescent="0.2">
      <c r="A56" s="326" t="s">
        <v>34</v>
      </c>
      <c r="B56" s="328" t="s">
        <v>39</v>
      </c>
      <c r="C56" s="329" t="s">
        <v>31</v>
      </c>
      <c r="D56" s="329"/>
      <c r="E56" s="329"/>
      <c r="F56" s="329"/>
    </row>
    <row r="57" spans="1:6" ht="25.5" x14ac:dyDescent="0.2">
      <c r="A57" s="327"/>
      <c r="B57" s="327"/>
      <c r="C57" s="137" t="s">
        <v>56</v>
      </c>
      <c r="D57" s="138" t="s">
        <v>37</v>
      </c>
      <c r="E57" s="138" t="s">
        <v>36</v>
      </c>
      <c r="F57" s="138" t="s">
        <v>35</v>
      </c>
    </row>
    <row r="58" spans="1:6" ht="15.75" customHeight="1" x14ac:dyDescent="0.2">
      <c r="A58" s="299" t="s">
        <v>180</v>
      </c>
      <c r="B58" s="292">
        <v>35</v>
      </c>
      <c r="C58" s="100" t="s">
        <v>55</v>
      </c>
      <c r="D58" s="101"/>
      <c r="E58" s="101">
        <f>+D58*$B$5</f>
        <v>0</v>
      </c>
      <c r="F58" s="101">
        <f>+D58+E58</f>
        <v>0</v>
      </c>
    </row>
    <row r="59" spans="1:6" ht="15.75" customHeight="1" x14ac:dyDescent="0.2">
      <c r="A59" s="299"/>
      <c r="B59" s="292"/>
      <c r="C59" s="104"/>
      <c r="D59" s="105"/>
      <c r="E59" s="105">
        <f>+D59*$B$5</f>
        <v>0</v>
      </c>
      <c r="F59" s="105">
        <f>+D59+E59</f>
        <v>0</v>
      </c>
    </row>
    <row r="60" spans="1:6" ht="20.25" customHeight="1" thickBot="1" x14ac:dyDescent="0.25">
      <c r="A60" s="284" t="str">
        <f>+CONCATENATE("Costo"," ",A58)</f>
        <v>Costo Poste 1 
Altura:___m - Esfuerzo:___</v>
      </c>
      <c r="B60" s="285"/>
      <c r="C60" s="285"/>
      <c r="D60" s="285"/>
      <c r="E60" s="285"/>
      <c r="F60" s="107">
        <f>+SUM(F58:F59)</f>
        <v>0</v>
      </c>
    </row>
    <row r="61" spans="1:6" ht="18.75" customHeight="1" x14ac:dyDescent="0.2">
      <c r="A61" s="324" t="s">
        <v>57</v>
      </c>
      <c r="B61" s="325"/>
      <c r="C61" s="325"/>
      <c r="D61" s="325"/>
      <c r="E61" s="325"/>
      <c r="F61" s="325"/>
    </row>
    <row r="62" spans="1:6" x14ac:dyDescent="0.2">
      <c r="A62" s="326" t="s">
        <v>34</v>
      </c>
      <c r="B62" s="328" t="s">
        <v>39</v>
      </c>
      <c r="C62" s="329" t="s">
        <v>31</v>
      </c>
      <c r="D62" s="329"/>
      <c r="E62" s="329"/>
      <c r="F62" s="329"/>
    </row>
    <row r="63" spans="1:6" ht="25.5" x14ac:dyDescent="0.2">
      <c r="A63" s="327"/>
      <c r="B63" s="327"/>
      <c r="C63" s="137" t="s">
        <v>56</v>
      </c>
      <c r="D63" s="138" t="s">
        <v>37</v>
      </c>
      <c r="E63" s="138" t="s">
        <v>36</v>
      </c>
      <c r="F63" s="138" t="s">
        <v>35</v>
      </c>
    </row>
    <row r="64" spans="1:6" ht="15.75" customHeight="1" x14ac:dyDescent="0.2">
      <c r="A64" s="299" t="s">
        <v>181</v>
      </c>
      <c r="B64" s="292">
        <v>35</v>
      </c>
      <c r="C64" s="100" t="s">
        <v>55</v>
      </c>
      <c r="D64" s="101"/>
      <c r="E64" s="101">
        <f>+D64*$B$5</f>
        <v>0</v>
      </c>
      <c r="F64" s="101">
        <f>+D64+E64</f>
        <v>0</v>
      </c>
    </row>
    <row r="65" spans="1:6" ht="15.75" customHeight="1" x14ac:dyDescent="0.2">
      <c r="A65" s="299"/>
      <c r="B65" s="292"/>
      <c r="C65" s="104"/>
      <c r="D65" s="105"/>
      <c r="E65" s="105">
        <f>+D65*$B$5</f>
        <v>0</v>
      </c>
      <c r="F65" s="105">
        <f>+D65+E65</f>
        <v>0</v>
      </c>
    </row>
    <row r="66" spans="1:6" ht="20.25" customHeight="1" thickBot="1" x14ac:dyDescent="0.25">
      <c r="A66" s="284" t="str">
        <f>+CONCATENATE("Costo"," ",A64)</f>
        <v>Costo Poste 2 
Altura:___m - Esfuerzo:___</v>
      </c>
      <c r="B66" s="285"/>
      <c r="C66" s="285"/>
      <c r="D66" s="285"/>
      <c r="E66" s="285"/>
      <c r="F66" s="107">
        <f>+SUM(F64:F65)</f>
        <v>0</v>
      </c>
    </row>
    <row r="67" spans="1:6" ht="18.75" customHeight="1" x14ac:dyDescent="0.2">
      <c r="A67" s="324" t="s">
        <v>58</v>
      </c>
      <c r="B67" s="325"/>
      <c r="C67" s="325"/>
      <c r="D67" s="325"/>
      <c r="E67" s="325"/>
      <c r="F67" s="325"/>
    </row>
    <row r="68" spans="1:6" x14ac:dyDescent="0.2">
      <c r="A68" s="326" t="s">
        <v>34</v>
      </c>
      <c r="B68" s="328" t="s">
        <v>39</v>
      </c>
      <c r="C68" s="329" t="s">
        <v>31</v>
      </c>
      <c r="D68" s="329"/>
      <c r="E68" s="329"/>
      <c r="F68" s="329"/>
    </row>
    <row r="69" spans="1:6" ht="25.5" x14ac:dyDescent="0.2">
      <c r="A69" s="327"/>
      <c r="B69" s="327"/>
      <c r="C69" s="137" t="s">
        <v>56</v>
      </c>
      <c r="D69" s="138" t="s">
        <v>37</v>
      </c>
      <c r="E69" s="138" t="s">
        <v>36</v>
      </c>
      <c r="F69" s="138" t="s">
        <v>35</v>
      </c>
    </row>
    <row r="70" spans="1:6" ht="15.75" customHeight="1" x14ac:dyDescent="0.2">
      <c r="A70" s="299" t="s">
        <v>182</v>
      </c>
      <c r="B70" s="292">
        <v>35</v>
      </c>
      <c r="C70" s="100" t="s">
        <v>55</v>
      </c>
      <c r="D70" s="101"/>
      <c r="E70" s="101">
        <f>+D70*$B$5</f>
        <v>0</v>
      </c>
      <c r="F70" s="101">
        <f>+D70+E70</f>
        <v>0</v>
      </c>
    </row>
    <row r="71" spans="1:6" ht="15.75" customHeight="1" x14ac:dyDescent="0.2">
      <c r="A71" s="299"/>
      <c r="B71" s="292"/>
      <c r="C71" s="104"/>
      <c r="D71" s="105"/>
      <c r="E71" s="105">
        <f>+D71*$B$5</f>
        <v>0</v>
      </c>
      <c r="F71" s="105">
        <f>+D71+E71</f>
        <v>0</v>
      </c>
    </row>
    <row r="72" spans="1:6" ht="20.25" customHeight="1" thickBot="1" x14ac:dyDescent="0.25">
      <c r="A72" s="284" t="str">
        <f>+CONCATENATE("Costo"," ",A70)</f>
        <v>Costo Poste 3 
Altura:___m - Esfuerzo:___</v>
      </c>
      <c r="B72" s="285"/>
      <c r="C72" s="285"/>
      <c r="D72" s="285"/>
      <c r="E72" s="285"/>
      <c r="F72" s="107">
        <f>+SUM(F70:F71)</f>
        <v>0</v>
      </c>
    </row>
    <row r="73" spans="1:6" ht="18.75" customHeight="1" x14ac:dyDescent="0.2">
      <c r="A73" s="318" t="s">
        <v>60</v>
      </c>
      <c r="B73" s="319"/>
      <c r="C73" s="319"/>
      <c r="D73" s="319"/>
      <c r="E73" s="319"/>
      <c r="F73" s="319"/>
    </row>
    <row r="74" spans="1:6" x14ac:dyDescent="0.2">
      <c r="A74" s="320" t="s">
        <v>34</v>
      </c>
      <c r="B74" s="322" t="s">
        <v>39</v>
      </c>
      <c r="C74" s="323" t="s">
        <v>31</v>
      </c>
      <c r="D74" s="323"/>
      <c r="E74" s="323"/>
      <c r="F74" s="323"/>
    </row>
    <row r="75" spans="1:6" ht="25.5" x14ac:dyDescent="0.2">
      <c r="A75" s="321"/>
      <c r="B75" s="321"/>
      <c r="C75" s="139" t="s">
        <v>56</v>
      </c>
      <c r="D75" s="140" t="s">
        <v>37</v>
      </c>
      <c r="E75" s="140" t="s">
        <v>36</v>
      </c>
      <c r="F75" s="140" t="s">
        <v>35</v>
      </c>
    </row>
    <row r="76" spans="1:6" ht="15.75" customHeight="1" x14ac:dyDescent="0.2">
      <c r="A76" s="299" t="s">
        <v>183</v>
      </c>
      <c r="B76" s="292">
        <v>35</v>
      </c>
      <c r="C76" s="100" t="s">
        <v>71</v>
      </c>
      <c r="D76" s="101"/>
      <c r="E76" s="101">
        <f>+D76*$B$5</f>
        <v>0</v>
      </c>
      <c r="F76" s="101">
        <f>+D76+E76</f>
        <v>0</v>
      </c>
    </row>
    <row r="77" spans="1:6" ht="15.75" customHeight="1" x14ac:dyDescent="0.2">
      <c r="A77" s="299"/>
      <c r="B77" s="292"/>
      <c r="C77" s="104"/>
      <c r="D77" s="105"/>
      <c r="E77" s="105">
        <f>+D77*$B$5</f>
        <v>0</v>
      </c>
      <c r="F77" s="105">
        <f>+D77+E77</f>
        <v>0</v>
      </c>
    </row>
    <row r="78" spans="1:6" ht="20.25" customHeight="1" thickBot="1" x14ac:dyDescent="0.25">
      <c r="A78" s="284" t="str">
        <f>+CONCATENATE("Costo"," ",A76)</f>
        <v>Costo Cable tipo  1 
Tamaño:___AWG</v>
      </c>
      <c r="B78" s="285"/>
      <c r="C78" s="285"/>
      <c r="D78" s="285"/>
      <c r="E78" s="285"/>
      <c r="F78" s="107">
        <f>+SUM(F76:F77)</f>
        <v>0</v>
      </c>
    </row>
    <row r="79" spans="1:6" ht="18.75" customHeight="1" x14ac:dyDescent="0.2">
      <c r="A79" s="318" t="s">
        <v>61</v>
      </c>
      <c r="B79" s="319"/>
      <c r="C79" s="319"/>
      <c r="D79" s="319"/>
      <c r="E79" s="319"/>
      <c r="F79" s="319"/>
    </row>
    <row r="80" spans="1:6" x14ac:dyDescent="0.2">
      <c r="A80" s="320" t="s">
        <v>34</v>
      </c>
      <c r="B80" s="322" t="s">
        <v>39</v>
      </c>
      <c r="C80" s="323" t="s">
        <v>31</v>
      </c>
      <c r="D80" s="323"/>
      <c r="E80" s="323"/>
      <c r="F80" s="323"/>
    </row>
    <row r="81" spans="1:6" ht="25.5" x14ac:dyDescent="0.2">
      <c r="A81" s="321"/>
      <c r="B81" s="321"/>
      <c r="C81" s="139" t="s">
        <v>56</v>
      </c>
      <c r="D81" s="140" t="s">
        <v>37</v>
      </c>
      <c r="E81" s="140" t="s">
        <v>36</v>
      </c>
      <c r="F81" s="140" t="s">
        <v>35</v>
      </c>
    </row>
    <row r="82" spans="1:6" ht="15.75" customHeight="1" x14ac:dyDescent="0.2">
      <c r="A82" s="299" t="s">
        <v>184</v>
      </c>
      <c r="B82" s="292">
        <v>35</v>
      </c>
      <c r="C82" s="100" t="s">
        <v>71</v>
      </c>
      <c r="D82" s="101"/>
      <c r="E82" s="101">
        <f>+D82*$B$5</f>
        <v>0</v>
      </c>
      <c r="F82" s="101">
        <f>+D82+E82</f>
        <v>0</v>
      </c>
    </row>
    <row r="83" spans="1:6" ht="15.75" customHeight="1" x14ac:dyDescent="0.2">
      <c r="A83" s="299"/>
      <c r="B83" s="292"/>
      <c r="C83" s="104"/>
      <c r="D83" s="105"/>
      <c r="E83" s="105">
        <f>+D83*$B$5</f>
        <v>0</v>
      </c>
      <c r="F83" s="105">
        <f>+D83+E83</f>
        <v>0</v>
      </c>
    </row>
    <row r="84" spans="1:6" ht="20.25" customHeight="1" thickBot="1" x14ac:dyDescent="0.25">
      <c r="A84" s="284" t="str">
        <f>+CONCATENATE("Costo"," ",A82)</f>
        <v>Costo Cable tipo  2 
Tamaño:___AWG</v>
      </c>
      <c r="B84" s="285"/>
      <c r="C84" s="285"/>
      <c r="D84" s="285"/>
      <c r="E84" s="285"/>
      <c r="F84" s="107">
        <f>+SUM(F82:F83)</f>
        <v>0</v>
      </c>
    </row>
    <row r="85" spans="1:6" ht="18.75" customHeight="1" x14ac:dyDescent="0.2">
      <c r="A85" s="312" t="s">
        <v>63</v>
      </c>
      <c r="B85" s="313"/>
      <c r="C85" s="313"/>
      <c r="D85" s="313"/>
      <c r="E85" s="313"/>
      <c r="F85" s="313"/>
    </row>
    <row r="86" spans="1:6" x14ac:dyDescent="0.2">
      <c r="A86" s="314" t="s">
        <v>34</v>
      </c>
      <c r="B86" s="316" t="s">
        <v>39</v>
      </c>
      <c r="C86" s="317" t="s">
        <v>31</v>
      </c>
      <c r="D86" s="317"/>
      <c r="E86" s="317"/>
      <c r="F86" s="317"/>
    </row>
    <row r="87" spans="1:6" ht="25.5" x14ac:dyDescent="0.2">
      <c r="A87" s="315"/>
      <c r="B87" s="315"/>
      <c r="C87" s="141" t="s">
        <v>56</v>
      </c>
      <c r="D87" s="142" t="s">
        <v>37</v>
      </c>
      <c r="E87" s="142" t="s">
        <v>36</v>
      </c>
      <c r="F87" s="142" t="s">
        <v>35</v>
      </c>
    </row>
    <row r="88" spans="1:6" ht="15.75" customHeight="1" x14ac:dyDescent="0.2">
      <c r="A88" s="299" t="s">
        <v>9</v>
      </c>
      <c r="B88" s="292">
        <v>35</v>
      </c>
      <c r="C88" s="100" t="s">
        <v>9</v>
      </c>
      <c r="D88" s="101"/>
      <c r="E88" s="101">
        <f>+D88*$B$5</f>
        <v>0</v>
      </c>
      <c r="F88" s="101">
        <f>+D88+E88</f>
        <v>0</v>
      </c>
    </row>
    <row r="89" spans="1:6" ht="15.75" customHeight="1" x14ac:dyDescent="0.2">
      <c r="A89" s="299"/>
      <c r="B89" s="292"/>
      <c r="C89" s="104"/>
      <c r="D89" s="105"/>
      <c r="E89" s="105">
        <f>+D89*$B$5</f>
        <v>0</v>
      </c>
      <c r="F89" s="105">
        <f>+D89+E89</f>
        <v>0</v>
      </c>
    </row>
    <row r="90" spans="1:6" ht="20.25" customHeight="1" thickBot="1" x14ac:dyDescent="0.25">
      <c r="A90" s="284" t="str">
        <f>+CONCATENATE("Costo"," ",A88)</f>
        <v>Costo 1Φ3” zona verde</v>
      </c>
      <c r="B90" s="285"/>
      <c r="C90" s="285"/>
      <c r="D90" s="285"/>
      <c r="E90" s="285"/>
      <c r="F90" s="107">
        <f>+SUM(F88:F89)</f>
        <v>0</v>
      </c>
    </row>
    <row r="91" spans="1:6" ht="18.75" customHeight="1" x14ac:dyDescent="0.2">
      <c r="A91" s="312" t="s">
        <v>64</v>
      </c>
      <c r="B91" s="313"/>
      <c r="C91" s="313"/>
      <c r="D91" s="313"/>
      <c r="E91" s="313"/>
      <c r="F91" s="313"/>
    </row>
    <row r="92" spans="1:6" x14ac:dyDescent="0.2">
      <c r="A92" s="314" t="s">
        <v>34</v>
      </c>
      <c r="B92" s="316" t="s">
        <v>39</v>
      </c>
      <c r="C92" s="317" t="s">
        <v>31</v>
      </c>
      <c r="D92" s="317"/>
      <c r="E92" s="317"/>
      <c r="F92" s="317"/>
    </row>
    <row r="93" spans="1:6" ht="25.5" x14ac:dyDescent="0.2">
      <c r="A93" s="315"/>
      <c r="B93" s="315"/>
      <c r="C93" s="141" t="s">
        <v>56</v>
      </c>
      <c r="D93" s="142" t="s">
        <v>37</v>
      </c>
      <c r="E93" s="142" t="s">
        <v>36</v>
      </c>
      <c r="F93" s="142" t="s">
        <v>35</v>
      </c>
    </row>
    <row r="94" spans="1:6" ht="15.75" customHeight="1" x14ac:dyDescent="0.2">
      <c r="A94" s="299" t="s">
        <v>10</v>
      </c>
      <c r="B94" s="292">
        <v>35</v>
      </c>
      <c r="C94" s="100" t="s">
        <v>10</v>
      </c>
      <c r="D94" s="101"/>
      <c r="E94" s="101">
        <f>+D94*$B$5</f>
        <v>0</v>
      </c>
      <c r="F94" s="101">
        <f>+D94+E94</f>
        <v>0</v>
      </c>
    </row>
    <row r="95" spans="1:6" ht="15.75" customHeight="1" x14ac:dyDescent="0.2">
      <c r="A95" s="299"/>
      <c r="B95" s="292"/>
      <c r="C95" s="104"/>
      <c r="D95" s="105"/>
      <c r="E95" s="105">
        <f>+D95*$B$5</f>
        <v>0</v>
      </c>
      <c r="F95" s="105">
        <f>+D95+E95</f>
        <v>0</v>
      </c>
    </row>
    <row r="96" spans="1:6" ht="20.25" customHeight="1" thickBot="1" x14ac:dyDescent="0.25">
      <c r="A96" s="284" t="str">
        <f>+CONCATENATE("Costo"," ",A94)</f>
        <v>Costo 1Φ3” zona dura</v>
      </c>
      <c r="B96" s="285"/>
      <c r="C96" s="285"/>
      <c r="D96" s="285"/>
      <c r="E96" s="285"/>
      <c r="F96" s="107">
        <f>+SUM(F94:F95)</f>
        <v>0</v>
      </c>
    </row>
    <row r="97" spans="1:6" ht="18.75" customHeight="1" x14ac:dyDescent="0.2">
      <c r="A97" s="312" t="s">
        <v>65</v>
      </c>
      <c r="B97" s="313"/>
      <c r="C97" s="313"/>
      <c r="D97" s="313"/>
      <c r="E97" s="313"/>
      <c r="F97" s="313"/>
    </row>
    <row r="98" spans="1:6" x14ac:dyDescent="0.2">
      <c r="A98" s="314" t="s">
        <v>34</v>
      </c>
      <c r="B98" s="316" t="s">
        <v>39</v>
      </c>
      <c r="C98" s="317" t="s">
        <v>31</v>
      </c>
      <c r="D98" s="317"/>
      <c r="E98" s="317"/>
      <c r="F98" s="317"/>
    </row>
    <row r="99" spans="1:6" ht="25.5" x14ac:dyDescent="0.2">
      <c r="A99" s="315"/>
      <c r="B99" s="315"/>
      <c r="C99" s="141" t="s">
        <v>56</v>
      </c>
      <c r="D99" s="142" t="s">
        <v>37</v>
      </c>
      <c r="E99" s="142" t="s">
        <v>36</v>
      </c>
      <c r="F99" s="142" t="s">
        <v>35</v>
      </c>
    </row>
    <row r="100" spans="1:6" ht="15.75" customHeight="1" x14ac:dyDescent="0.2">
      <c r="A100" s="299" t="s">
        <v>11</v>
      </c>
      <c r="B100" s="292">
        <v>35</v>
      </c>
      <c r="C100" s="100" t="s">
        <v>11</v>
      </c>
      <c r="D100" s="101"/>
      <c r="E100" s="101">
        <f>+D100*$B$5</f>
        <v>0</v>
      </c>
      <c r="F100" s="101">
        <f>+D100+E100</f>
        <v>0</v>
      </c>
    </row>
    <row r="101" spans="1:6" ht="15.75" customHeight="1" x14ac:dyDescent="0.2">
      <c r="A101" s="299"/>
      <c r="B101" s="292"/>
      <c r="C101" s="104"/>
      <c r="D101" s="105"/>
      <c r="E101" s="105">
        <f>+D101*$B$5</f>
        <v>0</v>
      </c>
      <c r="F101" s="105">
        <f>+D101+E101</f>
        <v>0</v>
      </c>
    </row>
    <row r="102" spans="1:6" ht="20.25" customHeight="1" thickBot="1" x14ac:dyDescent="0.25">
      <c r="A102" s="284" t="str">
        <f>+CONCATENATE("Costo"," ",A100)</f>
        <v>Costo 2Φ3” cruce de calzada</v>
      </c>
      <c r="B102" s="285"/>
      <c r="C102" s="285"/>
      <c r="D102" s="285"/>
      <c r="E102" s="285"/>
      <c r="F102" s="107">
        <f>+SUM(F100:F101)</f>
        <v>0</v>
      </c>
    </row>
    <row r="103" spans="1:6" ht="18.75" customHeight="1" x14ac:dyDescent="0.2">
      <c r="A103" s="312" t="s">
        <v>66</v>
      </c>
      <c r="B103" s="313"/>
      <c r="C103" s="313"/>
      <c r="D103" s="313"/>
      <c r="E103" s="313"/>
      <c r="F103" s="313"/>
    </row>
    <row r="104" spans="1:6" x14ac:dyDescent="0.2">
      <c r="A104" s="314" t="s">
        <v>34</v>
      </c>
      <c r="B104" s="316" t="s">
        <v>39</v>
      </c>
      <c r="C104" s="317" t="s">
        <v>31</v>
      </c>
      <c r="D104" s="317"/>
      <c r="E104" s="317"/>
      <c r="F104" s="317"/>
    </row>
    <row r="105" spans="1:6" ht="25.5" x14ac:dyDescent="0.2">
      <c r="A105" s="315"/>
      <c r="B105" s="315"/>
      <c r="C105" s="141" t="s">
        <v>56</v>
      </c>
      <c r="D105" s="142" t="s">
        <v>37</v>
      </c>
      <c r="E105" s="142" t="s">
        <v>36</v>
      </c>
      <c r="F105" s="142" t="s">
        <v>35</v>
      </c>
    </row>
    <row r="106" spans="1:6" ht="15.75" customHeight="1" x14ac:dyDescent="0.2">
      <c r="A106" s="299" t="s">
        <v>12</v>
      </c>
      <c r="B106" s="292">
        <v>35</v>
      </c>
      <c r="C106" s="100" t="s">
        <v>12</v>
      </c>
      <c r="D106" s="101"/>
      <c r="E106" s="101">
        <f>+D106*$B$5</f>
        <v>0</v>
      </c>
      <c r="F106" s="101">
        <f>+D106+E106</f>
        <v>0</v>
      </c>
    </row>
    <row r="107" spans="1:6" ht="15.75" customHeight="1" x14ac:dyDescent="0.2">
      <c r="A107" s="299"/>
      <c r="B107" s="292"/>
      <c r="C107" s="104"/>
      <c r="D107" s="105"/>
      <c r="E107" s="105">
        <f>+D107*$B$5</f>
        <v>0</v>
      </c>
      <c r="F107" s="105">
        <f>+D107+E107</f>
        <v>0</v>
      </c>
    </row>
    <row r="108" spans="1:6" ht="20.25" customHeight="1" thickBot="1" x14ac:dyDescent="0.25">
      <c r="A108" s="284" t="str">
        <f>+CONCATENATE("Costo"," ",A106)</f>
        <v>Costo Cajas de inspección</v>
      </c>
      <c r="B108" s="285"/>
      <c r="C108" s="285"/>
      <c r="D108" s="285"/>
      <c r="E108" s="285"/>
      <c r="F108" s="107">
        <f>+SUM(F106:F107)</f>
        <v>0</v>
      </c>
    </row>
    <row r="109" spans="1:6" ht="18.75" customHeight="1" x14ac:dyDescent="0.2">
      <c r="A109" s="306" t="s">
        <v>145</v>
      </c>
      <c r="B109" s="307"/>
      <c r="C109" s="307"/>
      <c r="D109" s="307"/>
      <c r="E109" s="307"/>
      <c r="F109" s="307"/>
    </row>
    <row r="110" spans="1:6" ht="12.75" customHeight="1" x14ac:dyDescent="0.2">
      <c r="A110" s="308" t="s">
        <v>34</v>
      </c>
      <c r="B110" s="310" t="s">
        <v>39</v>
      </c>
      <c r="C110" s="311" t="s">
        <v>31</v>
      </c>
      <c r="D110" s="311"/>
      <c r="E110" s="311"/>
      <c r="F110" s="311"/>
    </row>
    <row r="111" spans="1:6" ht="38.25" x14ac:dyDescent="0.2">
      <c r="A111" s="309"/>
      <c r="B111" s="309"/>
      <c r="C111" s="143" t="s">
        <v>56</v>
      </c>
      <c r="D111" s="144" t="s">
        <v>37</v>
      </c>
      <c r="E111" s="144" t="s">
        <v>38</v>
      </c>
      <c r="F111" s="144" t="s">
        <v>35</v>
      </c>
    </row>
    <row r="112" spans="1:6" ht="15.75" customHeight="1" x14ac:dyDescent="0.2">
      <c r="A112" s="299" t="s">
        <v>146</v>
      </c>
      <c r="B112" s="214">
        <v>1E-3</v>
      </c>
      <c r="C112" s="100" t="s">
        <v>149</v>
      </c>
      <c r="D112" s="101"/>
      <c r="E112" s="101">
        <f t="shared" ref="E112:E117" si="6">+D112*$B$5</f>
        <v>0</v>
      </c>
      <c r="F112" s="101">
        <f t="shared" ref="F112:F117" si="7">+D112+E112</f>
        <v>0</v>
      </c>
    </row>
    <row r="113" spans="1:6" ht="15.75" customHeight="1" x14ac:dyDescent="0.2">
      <c r="A113" s="299"/>
      <c r="B113" s="215"/>
      <c r="C113" s="104" t="s">
        <v>150</v>
      </c>
      <c r="D113" s="105"/>
      <c r="E113" s="105">
        <f t="shared" si="6"/>
        <v>0</v>
      </c>
      <c r="F113" s="105">
        <f t="shared" si="7"/>
        <v>0</v>
      </c>
    </row>
    <row r="114" spans="1:6" ht="15.75" customHeight="1" x14ac:dyDescent="0.2">
      <c r="A114" s="299"/>
      <c r="B114" s="215"/>
      <c r="C114" s="100" t="s">
        <v>151</v>
      </c>
      <c r="D114" s="101"/>
      <c r="E114" s="101">
        <f t="shared" si="6"/>
        <v>0</v>
      </c>
      <c r="F114" s="101">
        <f t="shared" si="7"/>
        <v>0</v>
      </c>
    </row>
    <row r="115" spans="1:6" ht="15.75" customHeight="1" x14ac:dyDescent="0.2">
      <c r="A115" s="299"/>
      <c r="B115" s="215"/>
      <c r="C115" s="104" t="s">
        <v>152</v>
      </c>
      <c r="D115" s="105"/>
      <c r="E115" s="105">
        <f t="shared" si="6"/>
        <v>0</v>
      </c>
      <c r="F115" s="105">
        <f t="shared" si="7"/>
        <v>0</v>
      </c>
    </row>
    <row r="116" spans="1:6" ht="15.75" customHeight="1" x14ac:dyDescent="0.2">
      <c r="A116" s="299"/>
      <c r="B116" s="215"/>
      <c r="C116" s="100"/>
      <c r="D116" s="101"/>
      <c r="E116" s="101">
        <f t="shared" si="6"/>
        <v>0</v>
      </c>
      <c r="F116" s="101">
        <f t="shared" si="7"/>
        <v>0</v>
      </c>
    </row>
    <row r="117" spans="1:6" ht="15.75" customHeight="1" x14ac:dyDescent="0.2">
      <c r="A117" s="299"/>
      <c r="B117" s="216"/>
      <c r="C117" s="104"/>
      <c r="D117" s="105"/>
      <c r="E117" s="105">
        <f t="shared" si="6"/>
        <v>0</v>
      </c>
      <c r="F117" s="105">
        <f t="shared" si="7"/>
        <v>0</v>
      </c>
    </row>
    <row r="118" spans="1:6" ht="20.25" customHeight="1" thickBot="1" x14ac:dyDescent="0.25">
      <c r="A118" s="284" t="str">
        <f>+CONCATENATE("Costo"," ",A112)</f>
        <v>Costo Apantallamiento 1</v>
      </c>
      <c r="B118" s="285"/>
      <c r="C118" s="285"/>
      <c r="D118" s="285"/>
      <c r="E118" s="285"/>
      <c r="F118" s="107">
        <f>+SUM(F112:F117)</f>
        <v>0</v>
      </c>
    </row>
    <row r="119" spans="1:6" ht="18.75" customHeight="1" x14ac:dyDescent="0.2">
      <c r="A119" s="306" t="s">
        <v>153</v>
      </c>
      <c r="B119" s="307"/>
      <c r="C119" s="307"/>
      <c r="D119" s="307"/>
      <c r="E119" s="307"/>
      <c r="F119" s="307"/>
    </row>
    <row r="120" spans="1:6" ht="12.75" customHeight="1" x14ac:dyDescent="0.2">
      <c r="A120" s="308" t="s">
        <v>34</v>
      </c>
      <c r="B120" s="310" t="s">
        <v>39</v>
      </c>
      <c r="C120" s="311" t="s">
        <v>31</v>
      </c>
      <c r="D120" s="311"/>
      <c r="E120" s="311"/>
      <c r="F120" s="311"/>
    </row>
    <row r="121" spans="1:6" ht="38.25" x14ac:dyDescent="0.2">
      <c r="A121" s="309"/>
      <c r="B121" s="309"/>
      <c r="C121" s="143" t="s">
        <v>56</v>
      </c>
      <c r="D121" s="144" t="s">
        <v>37</v>
      </c>
      <c r="E121" s="144" t="s">
        <v>38</v>
      </c>
      <c r="F121" s="144" t="s">
        <v>35</v>
      </c>
    </row>
    <row r="122" spans="1:6" ht="15.75" customHeight="1" x14ac:dyDescent="0.2">
      <c r="A122" s="299" t="s">
        <v>154</v>
      </c>
      <c r="B122" s="243">
        <v>1E-3</v>
      </c>
      <c r="C122" s="100" t="s">
        <v>147</v>
      </c>
      <c r="D122" s="101"/>
      <c r="E122" s="101">
        <f>+D122*$B$5</f>
        <v>0</v>
      </c>
      <c r="F122" s="101">
        <f>+D122+E122</f>
        <v>0</v>
      </c>
    </row>
    <row r="123" spans="1:6" ht="15.75" customHeight="1" x14ac:dyDescent="0.2">
      <c r="A123" s="299"/>
      <c r="B123" s="243"/>
      <c r="C123" s="104"/>
      <c r="D123" s="105"/>
      <c r="E123" s="105">
        <f>+D123*$B$5</f>
        <v>0</v>
      </c>
      <c r="F123" s="105">
        <f>+D123+E123</f>
        <v>0</v>
      </c>
    </row>
    <row r="124" spans="1:6" ht="20.25" customHeight="1" thickBot="1" x14ac:dyDescent="0.25">
      <c r="A124" s="284" t="str">
        <f>+CONCATENATE("Costo"," ",A122)</f>
        <v>Costo Protecciones Apantallamiento 1</v>
      </c>
      <c r="B124" s="285"/>
      <c r="C124" s="285"/>
      <c r="D124" s="285"/>
      <c r="E124" s="285"/>
      <c r="F124" s="107">
        <f>+SUM(F122:F123)</f>
        <v>0</v>
      </c>
    </row>
    <row r="125" spans="1:6" ht="18.75" customHeight="1" x14ac:dyDescent="0.2">
      <c r="A125" s="306" t="s">
        <v>157</v>
      </c>
      <c r="B125" s="307"/>
      <c r="C125" s="307"/>
      <c r="D125" s="307"/>
      <c r="E125" s="307"/>
      <c r="F125" s="307"/>
    </row>
    <row r="126" spans="1:6" ht="12.75" customHeight="1" x14ac:dyDescent="0.2">
      <c r="A126" s="308" t="s">
        <v>34</v>
      </c>
      <c r="B126" s="310" t="s">
        <v>39</v>
      </c>
      <c r="C126" s="311" t="s">
        <v>31</v>
      </c>
      <c r="D126" s="311"/>
      <c r="E126" s="311"/>
      <c r="F126" s="311"/>
    </row>
    <row r="127" spans="1:6" ht="38.25" x14ac:dyDescent="0.2">
      <c r="A127" s="309"/>
      <c r="B127" s="309"/>
      <c r="C127" s="143" t="s">
        <v>56</v>
      </c>
      <c r="D127" s="144" t="s">
        <v>37</v>
      </c>
      <c r="E127" s="144" t="s">
        <v>38</v>
      </c>
      <c r="F127" s="144" t="s">
        <v>35</v>
      </c>
    </row>
    <row r="128" spans="1:6" ht="15.75" customHeight="1" x14ac:dyDescent="0.2">
      <c r="A128" s="299" t="s">
        <v>155</v>
      </c>
      <c r="B128" s="214">
        <v>1E-3</v>
      </c>
      <c r="C128" s="100" t="s">
        <v>149</v>
      </c>
      <c r="D128" s="101"/>
      <c r="E128" s="101">
        <f t="shared" ref="E128:E133" si="8">+D128*$B$5</f>
        <v>0</v>
      </c>
      <c r="F128" s="101">
        <f t="shared" ref="F128:F133" si="9">+D128+E128</f>
        <v>0</v>
      </c>
    </row>
    <row r="129" spans="1:6" ht="15.75" customHeight="1" x14ac:dyDescent="0.2">
      <c r="A129" s="299"/>
      <c r="B129" s="215"/>
      <c r="C129" s="104" t="s">
        <v>150</v>
      </c>
      <c r="D129" s="105"/>
      <c r="E129" s="105">
        <f t="shared" si="8"/>
        <v>0</v>
      </c>
      <c r="F129" s="105">
        <f t="shared" si="9"/>
        <v>0</v>
      </c>
    </row>
    <row r="130" spans="1:6" ht="15.75" customHeight="1" x14ac:dyDescent="0.2">
      <c r="A130" s="299"/>
      <c r="B130" s="215"/>
      <c r="C130" s="100" t="s">
        <v>151</v>
      </c>
      <c r="D130" s="101"/>
      <c r="E130" s="101">
        <f t="shared" si="8"/>
        <v>0</v>
      </c>
      <c r="F130" s="101">
        <f t="shared" si="9"/>
        <v>0</v>
      </c>
    </row>
    <row r="131" spans="1:6" ht="15.75" customHeight="1" x14ac:dyDescent="0.2">
      <c r="A131" s="299"/>
      <c r="B131" s="215"/>
      <c r="C131" s="104" t="s">
        <v>152</v>
      </c>
      <c r="D131" s="105"/>
      <c r="E131" s="105">
        <f t="shared" si="8"/>
        <v>0</v>
      </c>
      <c r="F131" s="105">
        <f t="shared" si="9"/>
        <v>0</v>
      </c>
    </row>
    <row r="132" spans="1:6" ht="15.75" customHeight="1" x14ac:dyDescent="0.2">
      <c r="A132" s="299"/>
      <c r="B132" s="215"/>
      <c r="C132" s="100"/>
      <c r="D132" s="101"/>
      <c r="E132" s="101">
        <f t="shared" si="8"/>
        <v>0</v>
      </c>
      <c r="F132" s="101">
        <f t="shared" si="9"/>
        <v>0</v>
      </c>
    </row>
    <row r="133" spans="1:6" ht="15.75" customHeight="1" x14ac:dyDescent="0.2">
      <c r="A133" s="299"/>
      <c r="B133" s="216"/>
      <c r="C133" s="104"/>
      <c r="D133" s="105"/>
      <c r="E133" s="105">
        <f t="shared" si="8"/>
        <v>0</v>
      </c>
      <c r="F133" s="105">
        <f t="shared" si="9"/>
        <v>0</v>
      </c>
    </row>
    <row r="134" spans="1:6" ht="20.25" customHeight="1" thickBot="1" x14ac:dyDescent="0.25">
      <c r="A134" s="284" t="str">
        <f>+CONCATENATE("Costo"," ",A128)</f>
        <v>Costo Apantallamiento 2</v>
      </c>
      <c r="B134" s="285"/>
      <c r="C134" s="285"/>
      <c r="D134" s="285"/>
      <c r="E134" s="285"/>
      <c r="F134" s="107">
        <f>+SUM(F128:F133)</f>
        <v>0</v>
      </c>
    </row>
    <row r="135" spans="1:6" ht="18.75" customHeight="1" x14ac:dyDescent="0.2">
      <c r="A135" s="306" t="s">
        <v>158</v>
      </c>
      <c r="B135" s="307"/>
      <c r="C135" s="307"/>
      <c r="D135" s="307"/>
      <c r="E135" s="307"/>
      <c r="F135" s="307"/>
    </row>
    <row r="136" spans="1:6" ht="12.75" customHeight="1" x14ac:dyDescent="0.2">
      <c r="A136" s="308" t="s">
        <v>34</v>
      </c>
      <c r="B136" s="310" t="s">
        <v>39</v>
      </c>
      <c r="C136" s="311" t="s">
        <v>31</v>
      </c>
      <c r="D136" s="311"/>
      <c r="E136" s="311"/>
      <c r="F136" s="311"/>
    </row>
    <row r="137" spans="1:6" ht="38.25" x14ac:dyDescent="0.2">
      <c r="A137" s="309"/>
      <c r="B137" s="309"/>
      <c r="C137" s="143" t="s">
        <v>56</v>
      </c>
      <c r="D137" s="144" t="s">
        <v>37</v>
      </c>
      <c r="E137" s="144" t="s">
        <v>38</v>
      </c>
      <c r="F137" s="144" t="s">
        <v>35</v>
      </c>
    </row>
    <row r="138" spans="1:6" ht="15.75" customHeight="1" x14ac:dyDescent="0.2">
      <c r="A138" s="299" t="s">
        <v>156</v>
      </c>
      <c r="B138" s="243">
        <v>1E-3</v>
      </c>
      <c r="C138" s="100" t="s">
        <v>147</v>
      </c>
      <c r="D138" s="101"/>
      <c r="E138" s="101">
        <f>+D138*$B$5</f>
        <v>0</v>
      </c>
      <c r="F138" s="101">
        <f>+D138+E138</f>
        <v>0</v>
      </c>
    </row>
    <row r="139" spans="1:6" ht="15.75" customHeight="1" x14ac:dyDescent="0.2">
      <c r="A139" s="299"/>
      <c r="B139" s="243"/>
      <c r="C139" s="104"/>
      <c r="D139" s="105"/>
      <c r="E139" s="105">
        <f>+D139*$B$5</f>
        <v>0</v>
      </c>
      <c r="F139" s="105">
        <f>+D139+E139</f>
        <v>0</v>
      </c>
    </row>
    <row r="140" spans="1:6" ht="20.25" customHeight="1" thickBot="1" x14ac:dyDescent="0.25">
      <c r="A140" s="284" t="str">
        <f>+CONCATENATE("Costo"," ",A138)</f>
        <v>Costo Protecciones Apantallamiento 2</v>
      </c>
      <c r="B140" s="285"/>
      <c r="C140" s="285"/>
      <c r="D140" s="285"/>
      <c r="E140" s="285"/>
      <c r="F140" s="107">
        <f>+SUM(F138:F139)</f>
        <v>0</v>
      </c>
    </row>
    <row r="141" spans="1:6" ht="18.75" customHeight="1" x14ac:dyDescent="0.2">
      <c r="A141" s="300" t="s">
        <v>163</v>
      </c>
      <c r="B141" s="301"/>
      <c r="C141" s="301"/>
      <c r="D141" s="301"/>
      <c r="E141" s="301"/>
      <c r="F141" s="301"/>
    </row>
    <row r="142" spans="1:6" ht="12.75" customHeight="1" x14ac:dyDescent="0.2">
      <c r="A142" s="302" t="s">
        <v>34</v>
      </c>
      <c r="B142" s="304" t="s">
        <v>39</v>
      </c>
      <c r="C142" s="305" t="s">
        <v>31</v>
      </c>
      <c r="D142" s="305"/>
      <c r="E142" s="305"/>
      <c r="F142" s="305"/>
    </row>
    <row r="143" spans="1:6" ht="25.5" x14ac:dyDescent="0.2">
      <c r="A143" s="303"/>
      <c r="B143" s="303"/>
      <c r="C143" s="145" t="s">
        <v>56</v>
      </c>
      <c r="D143" s="146" t="s">
        <v>37</v>
      </c>
      <c r="E143" s="146" t="s">
        <v>36</v>
      </c>
      <c r="F143" s="146" t="s">
        <v>35</v>
      </c>
    </row>
    <row r="144" spans="1:6" ht="15.75" customHeight="1" x14ac:dyDescent="0.2">
      <c r="A144" s="299" t="s">
        <v>165</v>
      </c>
      <c r="B144" s="243">
        <v>1E-3</v>
      </c>
      <c r="C144" s="100" t="s">
        <v>159</v>
      </c>
      <c r="D144" s="101"/>
      <c r="E144" s="101">
        <f>+D144*$B$5</f>
        <v>0</v>
      </c>
      <c r="F144" s="101">
        <f>+D144+E144</f>
        <v>0</v>
      </c>
    </row>
    <row r="145" spans="1:6" ht="15.75" customHeight="1" x14ac:dyDescent="0.2">
      <c r="A145" s="299"/>
      <c r="B145" s="243"/>
      <c r="C145" s="104"/>
      <c r="D145" s="105"/>
      <c r="E145" s="105">
        <f>+D145*$B$5</f>
        <v>0</v>
      </c>
      <c r="F145" s="105">
        <f>+D145+E145</f>
        <v>0</v>
      </c>
    </row>
    <row r="146" spans="1:6" ht="20.25" customHeight="1" thickBot="1" x14ac:dyDescent="0.25">
      <c r="A146" s="284" t="str">
        <f>+CONCATENATE("Costo"," ",A144)</f>
        <v>Costo Panel Solar Potencia 1:___W</v>
      </c>
      <c r="B146" s="285"/>
      <c r="C146" s="285"/>
      <c r="D146" s="285"/>
      <c r="E146" s="285"/>
      <c r="F146" s="107">
        <f>+SUM(F144:F145)</f>
        <v>0</v>
      </c>
    </row>
    <row r="147" spans="1:6" ht="18.75" customHeight="1" x14ac:dyDescent="0.2">
      <c r="A147" s="300" t="s">
        <v>164</v>
      </c>
      <c r="B147" s="301"/>
      <c r="C147" s="301"/>
      <c r="D147" s="301"/>
      <c r="E147" s="301"/>
      <c r="F147" s="301"/>
    </row>
    <row r="148" spans="1:6" ht="12.75" customHeight="1" x14ac:dyDescent="0.2">
      <c r="A148" s="302" t="s">
        <v>34</v>
      </c>
      <c r="B148" s="304" t="s">
        <v>39</v>
      </c>
      <c r="C148" s="305" t="s">
        <v>31</v>
      </c>
      <c r="D148" s="305"/>
      <c r="E148" s="305"/>
      <c r="F148" s="305"/>
    </row>
    <row r="149" spans="1:6" ht="25.5" x14ac:dyDescent="0.2">
      <c r="A149" s="303"/>
      <c r="B149" s="303"/>
      <c r="C149" s="145" t="s">
        <v>56</v>
      </c>
      <c r="D149" s="146" t="s">
        <v>37</v>
      </c>
      <c r="E149" s="146" t="s">
        <v>36</v>
      </c>
      <c r="F149" s="146" t="s">
        <v>35</v>
      </c>
    </row>
    <row r="150" spans="1:6" ht="15.75" customHeight="1" x14ac:dyDescent="0.2">
      <c r="A150" s="299" t="s">
        <v>166</v>
      </c>
      <c r="B150" s="243">
        <v>1E-3</v>
      </c>
      <c r="C150" s="100" t="s">
        <v>159</v>
      </c>
      <c r="D150" s="101"/>
      <c r="E150" s="101">
        <f>+D150*$B$5</f>
        <v>0</v>
      </c>
      <c r="F150" s="101">
        <f>+D150+E150</f>
        <v>0</v>
      </c>
    </row>
    <row r="151" spans="1:6" ht="15.75" customHeight="1" x14ac:dyDescent="0.2">
      <c r="A151" s="299"/>
      <c r="B151" s="243"/>
      <c r="C151" s="104"/>
      <c r="D151" s="105"/>
      <c r="E151" s="105">
        <f>+D151*$B$5</f>
        <v>0</v>
      </c>
      <c r="F151" s="105">
        <f>+D151+E151</f>
        <v>0</v>
      </c>
    </row>
    <row r="152" spans="1:6" ht="20.25" customHeight="1" thickBot="1" x14ac:dyDescent="0.25">
      <c r="A152" s="284" t="str">
        <f>+CONCATENATE("Costo"," ",A150)</f>
        <v>Costo Panel Solar Potencia 2:___W</v>
      </c>
      <c r="B152" s="285"/>
      <c r="C152" s="285"/>
      <c r="D152" s="285"/>
      <c r="E152" s="285"/>
      <c r="F152" s="107">
        <f>+SUM(F150:F151)</f>
        <v>0</v>
      </c>
    </row>
    <row r="153" spans="1:6" ht="18.75" customHeight="1" x14ac:dyDescent="0.2">
      <c r="A153" s="293" t="s">
        <v>169</v>
      </c>
      <c r="B153" s="294"/>
      <c r="C153" s="294"/>
      <c r="D153" s="294"/>
      <c r="E153" s="294"/>
      <c r="F153" s="294"/>
    </row>
    <row r="154" spans="1:6" ht="12.75" customHeight="1" x14ac:dyDescent="0.2">
      <c r="A154" s="295" t="s">
        <v>34</v>
      </c>
      <c r="B154" s="297" t="s">
        <v>39</v>
      </c>
      <c r="C154" s="298" t="s">
        <v>31</v>
      </c>
      <c r="D154" s="298"/>
      <c r="E154" s="298"/>
      <c r="F154" s="298"/>
    </row>
    <row r="155" spans="1:6" ht="25.5" x14ac:dyDescent="0.2">
      <c r="A155" s="296"/>
      <c r="B155" s="296"/>
      <c r="C155" s="147" t="s">
        <v>56</v>
      </c>
      <c r="D155" s="148" t="s">
        <v>37</v>
      </c>
      <c r="E155" s="148" t="s">
        <v>36</v>
      </c>
      <c r="F155" s="148" t="s">
        <v>35</v>
      </c>
    </row>
    <row r="156" spans="1:6" ht="15.75" customHeight="1" x14ac:dyDescent="0.2">
      <c r="A156" s="299" t="s">
        <v>167</v>
      </c>
      <c r="B156" s="243">
        <v>1E-3</v>
      </c>
      <c r="C156" s="100" t="s">
        <v>160</v>
      </c>
      <c r="D156" s="101"/>
      <c r="E156" s="101">
        <f>+D156*$B$5</f>
        <v>0</v>
      </c>
      <c r="F156" s="101">
        <f>+D156+E156</f>
        <v>0</v>
      </c>
    </row>
    <row r="157" spans="1:6" ht="15.75" customHeight="1" x14ac:dyDescent="0.2">
      <c r="A157" s="299"/>
      <c r="B157" s="243"/>
      <c r="C157" s="104"/>
      <c r="D157" s="105"/>
      <c r="E157" s="105">
        <f>+D157*$B$5</f>
        <v>0</v>
      </c>
      <c r="F157" s="105">
        <f>+D157+E157</f>
        <v>0</v>
      </c>
    </row>
    <row r="158" spans="1:6" ht="20.25" customHeight="1" thickBot="1" x14ac:dyDescent="0.25">
      <c r="A158" s="284" t="str">
        <f>+CONCATENATE("Costo"," ",A156)</f>
        <v>Costo Almacenamiento 1:___Ah</v>
      </c>
      <c r="B158" s="285"/>
      <c r="C158" s="285"/>
      <c r="D158" s="285"/>
      <c r="E158" s="285"/>
      <c r="F158" s="107">
        <f>+SUM(F156:F157)</f>
        <v>0</v>
      </c>
    </row>
    <row r="159" spans="1:6" ht="18.75" customHeight="1" x14ac:dyDescent="0.2">
      <c r="A159" s="293" t="s">
        <v>170</v>
      </c>
      <c r="B159" s="294"/>
      <c r="C159" s="294"/>
      <c r="D159" s="294"/>
      <c r="E159" s="294"/>
      <c r="F159" s="294"/>
    </row>
    <row r="160" spans="1:6" ht="12.75" customHeight="1" x14ac:dyDescent="0.2">
      <c r="A160" s="295" t="s">
        <v>34</v>
      </c>
      <c r="B160" s="297" t="s">
        <v>39</v>
      </c>
      <c r="C160" s="298" t="s">
        <v>31</v>
      </c>
      <c r="D160" s="298"/>
      <c r="E160" s="298"/>
      <c r="F160" s="298"/>
    </row>
    <row r="161" spans="1:6" ht="25.5" x14ac:dyDescent="0.2">
      <c r="A161" s="296"/>
      <c r="B161" s="296"/>
      <c r="C161" s="147" t="s">
        <v>56</v>
      </c>
      <c r="D161" s="148" t="s">
        <v>37</v>
      </c>
      <c r="E161" s="148" t="s">
        <v>36</v>
      </c>
      <c r="F161" s="148" t="s">
        <v>35</v>
      </c>
    </row>
    <row r="162" spans="1:6" ht="15.75" customHeight="1" x14ac:dyDescent="0.2">
      <c r="A162" s="299" t="s">
        <v>168</v>
      </c>
      <c r="B162" s="243">
        <v>1E-3</v>
      </c>
      <c r="C162" s="100" t="s">
        <v>160</v>
      </c>
      <c r="D162" s="101"/>
      <c r="E162" s="101">
        <f>+D162*$B$5</f>
        <v>0</v>
      </c>
      <c r="F162" s="101">
        <f>+D162+E162</f>
        <v>0</v>
      </c>
    </row>
    <row r="163" spans="1:6" ht="15.75" customHeight="1" x14ac:dyDescent="0.2">
      <c r="A163" s="299"/>
      <c r="B163" s="243"/>
      <c r="C163" s="104"/>
      <c r="D163" s="105"/>
      <c r="E163" s="105">
        <f>+D163*$B$5</f>
        <v>0</v>
      </c>
      <c r="F163" s="105">
        <f>+D163+E163</f>
        <v>0</v>
      </c>
    </row>
    <row r="164" spans="1:6" ht="20.25" customHeight="1" thickBot="1" x14ac:dyDescent="0.25">
      <c r="A164" s="284" t="str">
        <f>+CONCATENATE("Costo"," ",A162)</f>
        <v>Costo Almacenamiento 2:___Ah</v>
      </c>
      <c r="B164" s="285"/>
      <c r="C164" s="285"/>
      <c r="D164" s="285"/>
      <c r="E164" s="285"/>
      <c r="F164" s="107">
        <f>+SUM(F162:F163)</f>
        <v>0</v>
      </c>
    </row>
    <row r="165" spans="1:6" ht="18.75" customHeight="1" x14ac:dyDescent="0.2">
      <c r="A165" s="286" t="s">
        <v>69</v>
      </c>
      <c r="B165" s="287"/>
      <c r="C165" s="287"/>
      <c r="D165" s="287"/>
      <c r="E165" s="287"/>
      <c r="F165" s="287"/>
    </row>
    <row r="166" spans="1:6" x14ac:dyDescent="0.2">
      <c r="A166" s="288" t="s">
        <v>34</v>
      </c>
      <c r="B166" s="290" t="s">
        <v>39</v>
      </c>
      <c r="C166" s="291" t="s">
        <v>31</v>
      </c>
      <c r="D166" s="291"/>
      <c r="E166" s="291"/>
      <c r="F166" s="291"/>
    </row>
    <row r="167" spans="1:6" ht="25.5" x14ac:dyDescent="0.2">
      <c r="A167" s="289"/>
      <c r="B167" s="289"/>
      <c r="C167" s="149" t="s">
        <v>56</v>
      </c>
      <c r="D167" s="150" t="s">
        <v>37</v>
      </c>
      <c r="E167" s="150" t="s">
        <v>36</v>
      </c>
      <c r="F167" s="150" t="s">
        <v>35</v>
      </c>
    </row>
    <row r="168" spans="1:6" ht="15.75" customHeight="1" x14ac:dyDescent="0.2">
      <c r="A168" s="192" t="s">
        <v>175</v>
      </c>
      <c r="B168" s="292">
        <v>25</v>
      </c>
      <c r="C168" s="100" t="s">
        <v>72</v>
      </c>
      <c r="D168" s="101"/>
      <c r="E168" s="101">
        <f>+D168*$B$5</f>
        <v>0</v>
      </c>
      <c r="F168" s="101">
        <f>+D168+E168</f>
        <v>0</v>
      </c>
    </row>
    <row r="169" spans="1:6" ht="15.75" customHeight="1" x14ac:dyDescent="0.2">
      <c r="A169" s="192"/>
      <c r="B169" s="292"/>
      <c r="C169" s="104"/>
      <c r="D169" s="105"/>
      <c r="E169" s="105">
        <f>+D169*$B$5</f>
        <v>0</v>
      </c>
      <c r="F169" s="105">
        <f>+D169+E169</f>
        <v>0</v>
      </c>
    </row>
    <row r="170" spans="1:6" ht="20.25" customHeight="1" thickBot="1" x14ac:dyDescent="0.25">
      <c r="A170" s="284" t="str">
        <f>+CONCATENATE("Costo"," ",A168)</f>
        <v>Costo Transformador 1:___kVA</v>
      </c>
      <c r="B170" s="285"/>
      <c r="C170" s="285"/>
      <c r="D170" s="285"/>
      <c r="E170" s="285"/>
      <c r="F170" s="107">
        <f>+SUM(F168:F169)</f>
        <v>0</v>
      </c>
    </row>
    <row r="171" spans="1:6" ht="18.75" customHeight="1" x14ac:dyDescent="0.2">
      <c r="A171" s="286" t="s">
        <v>70</v>
      </c>
      <c r="B171" s="287"/>
      <c r="C171" s="287"/>
      <c r="D171" s="287"/>
      <c r="E171" s="287"/>
      <c r="F171" s="287"/>
    </row>
    <row r="172" spans="1:6" x14ac:dyDescent="0.2">
      <c r="A172" s="288" t="s">
        <v>34</v>
      </c>
      <c r="B172" s="290" t="s">
        <v>39</v>
      </c>
      <c r="C172" s="291" t="s">
        <v>31</v>
      </c>
      <c r="D172" s="291"/>
      <c r="E172" s="291"/>
      <c r="F172" s="291"/>
    </row>
    <row r="173" spans="1:6" ht="25.5" x14ac:dyDescent="0.2">
      <c r="A173" s="289"/>
      <c r="B173" s="289"/>
      <c r="C173" s="149" t="s">
        <v>56</v>
      </c>
      <c r="D173" s="150" t="s">
        <v>37</v>
      </c>
      <c r="E173" s="150" t="s">
        <v>36</v>
      </c>
      <c r="F173" s="150" t="s">
        <v>35</v>
      </c>
    </row>
    <row r="174" spans="1:6" ht="15.75" customHeight="1" x14ac:dyDescent="0.2">
      <c r="A174" s="192" t="s">
        <v>176</v>
      </c>
      <c r="B174" s="292">
        <v>25</v>
      </c>
      <c r="C174" s="100" t="s">
        <v>72</v>
      </c>
      <c r="D174" s="101"/>
      <c r="E174" s="101">
        <f>+D174*$B$5</f>
        <v>0</v>
      </c>
      <c r="F174" s="101">
        <f>+D174+E174</f>
        <v>0</v>
      </c>
    </row>
    <row r="175" spans="1:6" ht="15.75" customHeight="1" x14ac:dyDescent="0.2">
      <c r="A175" s="192"/>
      <c r="B175" s="292"/>
      <c r="C175" s="104"/>
      <c r="D175" s="105"/>
      <c r="E175" s="105">
        <f>+D175*$B$5</f>
        <v>0</v>
      </c>
      <c r="F175" s="105">
        <f>+D175+E175</f>
        <v>0</v>
      </c>
    </row>
    <row r="176" spans="1:6" ht="20.25" customHeight="1" x14ac:dyDescent="0.2">
      <c r="A176" s="284" t="str">
        <f>+CONCATENATE("Costo"," ",A174)</f>
        <v>Costo Transformador 2:___kVA</v>
      </c>
      <c r="B176" s="285"/>
      <c r="C176" s="285"/>
      <c r="D176" s="285"/>
      <c r="E176" s="285"/>
      <c r="F176" s="107">
        <f>+SUM(F174:F175)</f>
        <v>0</v>
      </c>
    </row>
  </sheetData>
  <mergeCells count="180">
    <mergeCell ref="A8:A9"/>
    <mergeCell ref="B8:B9"/>
    <mergeCell ref="C8:F8"/>
    <mergeCell ref="A10:A15"/>
    <mergeCell ref="B10:B15"/>
    <mergeCell ref="A16:E16"/>
    <mergeCell ref="A1:F1"/>
    <mergeCell ref="B2:F2"/>
    <mergeCell ref="B3:F3"/>
    <mergeCell ref="B4:F4"/>
    <mergeCell ref="A6:F6"/>
    <mergeCell ref="A7:F7"/>
    <mergeCell ref="A22:E22"/>
    <mergeCell ref="A23:F23"/>
    <mergeCell ref="A24:A25"/>
    <mergeCell ref="B24:B25"/>
    <mergeCell ref="C24:F24"/>
    <mergeCell ref="A26:A31"/>
    <mergeCell ref="B26:B31"/>
    <mergeCell ref="A17:F17"/>
    <mergeCell ref="A18:A19"/>
    <mergeCell ref="B18:B19"/>
    <mergeCell ref="C18:F18"/>
    <mergeCell ref="A20:A21"/>
    <mergeCell ref="B20:B21"/>
    <mergeCell ref="A38:E38"/>
    <mergeCell ref="A39:F39"/>
    <mergeCell ref="A40:A41"/>
    <mergeCell ref="B40:B41"/>
    <mergeCell ref="C40:F40"/>
    <mergeCell ref="A42:A47"/>
    <mergeCell ref="B42:B47"/>
    <mergeCell ref="A32:E32"/>
    <mergeCell ref="A33:F33"/>
    <mergeCell ref="A34:A35"/>
    <mergeCell ref="B34:B35"/>
    <mergeCell ref="C34:F34"/>
    <mergeCell ref="A36:A37"/>
    <mergeCell ref="B36:B37"/>
    <mergeCell ref="A54:E54"/>
    <mergeCell ref="A55:F55"/>
    <mergeCell ref="A56:A57"/>
    <mergeCell ref="B56:B57"/>
    <mergeCell ref="C56:F56"/>
    <mergeCell ref="A58:A59"/>
    <mergeCell ref="B58:B59"/>
    <mergeCell ref="A48:E48"/>
    <mergeCell ref="A49:F49"/>
    <mergeCell ref="A50:A51"/>
    <mergeCell ref="B50:B51"/>
    <mergeCell ref="C50:F50"/>
    <mergeCell ref="A52:A53"/>
    <mergeCell ref="B52:B53"/>
    <mergeCell ref="A66:E66"/>
    <mergeCell ref="A67:F67"/>
    <mergeCell ref="A68:A69"/>
    <mergeCell ref="B68:B69"/>
    <mergeCell ref="C68:F68"/>
    <mergeCell ref="A70:A71"/>
    <mergeCell ref="B70:B71"/>
    <mergeCell ref="A60:E60"/>
    <mergeCell ref="A61:F61"/>
    <mergeCell ref="A62:A63"/>
    <mergeCell ref="B62:B63"/>
    <mergeCell ref="C62:F62"/>
    <mergeCell ref="A64:A65"/>
    <mergeCell ref="B64:B65"/>
    <mergeCell ref="A78:E78"/>
    <mergeCell ref="A79:F79"/>
    <mergeCell ref="A80:A81"/>
    <mergeCell ref="B80:B81"/>
    <mergeCell ref="C80:F80"/>
    <mergeCell ref="A82:A83"/>
    <mergeCell ref="B82:B83"/>
    <mergeCell ref="A72:E72"/>
    <mergeCell ref="A73:F73"/>
    <mergeCell ref="A74:A75"/>
    <mergeCell ref="B74:B75"/>
    <mergeCell ref="C74:F74"/>
    <mergeCell ref="A76:A77"/>
    <mergeCell ref="B76:B77"/>
    <mergeCell ref="A90:E90"/>
    <mergeCell ref="A91:F91"/>
    <mergeCell ref="A92:A93"/>
    <mergeCell ref="B92:B93"/>
    <mergeCell ref="C92:F92"/>
    <mergeCell ref="A94:A95"/>
    <mergeCell ref="B94:B95"/>
    <mergeCell ref="A84:E84"/>
    <mergeCell ref="A85:F85"/>
    <mergeCell ref="A86:A87"/>
    <mergeCell ref="B86:B87"/>
    <mergeCell ref="C86:F86"/>
    <mergeCell ref="A88:A89"/>
    <mergeCell ref="B88:B89"/>
    <mergeCell ref="A102:E102"/>
    <mergeCell ref="A103:F103"/>
    <mergeCell ref="A104:A105"/>
    <mergeCell ref="B104:B105"/>
    <mergeCell ref="C104:F104"/>
    <mergeCell ref="A106:A107"/>
    <mergeCell ref="B106:B107"/>
    <mergeCell ref="A96:E96"/>
    <mergeCell ref="A97:F97"/>
    <mergeCell ref="A98:A99"/>
    <mergeCell ref="B98:B99"/>
    <mergeCell ref="C98:F98"/>
    <mergeCell ref="A100:A101"/>
    <mergeCell ref="B100:B101"/>
    <mergeCell ref="A118:E118"/>
    <mergeCell ref="A119:F119"/>
    <mergeCell ref="A120:A121"/>
    <mergeCell ref="B120:B121"/>
    <mergeCell ref="C120:F120"/>
    <mergeCell ref="A122:A123"/>
    <mergeCell ref="B122:B123"/>
    <mergeCell ref="A108:E108"/>
    <mergeCell ref="A109:F109"/>
    <mergeCell ref="A110:A111"/>
    <mergeCell ref="B110:B111"/>
    <mergeCell ref="C110:F110"/>
    <mergeCell ref="A112:A117"/>
    <mergeCell ref="B112:B117"/>
    <mergeCell ref="A134:E134"/>
    <mergeCell ref="A135:F135"/>
    <mergeCell ref="A136:A137"/>
    <mergeCell ref="B136:B137"/>
    <mergeCell ref="C136:F136"/>
    <mergeCell ref="A138:A139"/>
    <mergeCell ref="B138:B139"/>
    <mergeCell ref="A124:E124"/>
    <mergeCell ref="A125:F125"/>
    <mergeCell ref="A126:A127"/>
    <mergeCell ref="B126:B127"/>
    <mergeCell ref="C126:F126"/>
    <mergeCell ref="A128:A133"/>
    <mergeCell ref="B128:B133"/>
    <mergeCell ref="A146:E146"/>
    <mergeCell ref="A147:F147"/>
    <mergeCell ref="A148:A149"/>
    <mergeCell ref="B148:B149"/>
    <mergeCell ref="C148:F148"/>
    <mergeCell ref="A150:A151"/>
    <mergeCell ref="B150:B151"/>
    <mergeCell ref="A140:E140"/>
    <mergeCell ref="A141:F141"/>
    <mergeCell ref="A142:A143"/>
    <mergeCell ref="B142:B143"/>
    <mergeCell ref="C142:F142"/>
    <mergeCell ref="A144:A145"/>
    <mergeCell ref="B144:B145"/>
    <mergeCell ref="A158:E158"/>
    <mergeCell ref="A159:F159"/>
    <mergeCell ref="A160:A161"/>
    <mergeCell ref="B160:B161"/>
    <mergeCell ref="C160:F160"/>
    <mergeCell ref="A162:A163"/>
    <mergeCell ref="B162:B163"/>
    <mergeCell ref="A152:E152"/>
    <mergeCell ref="A153:F153"/>
    <mergeCell ref="A154:A155"/>
    <mergeCell ref="B154:B155"/>
    <mergeCell ref="C154:F154"/>
    <mergeCell ref="A156:A157"/>
    <mergeCell ref="B156:B157"/>
    <mergeCell ref="A176:E176"/>
    <mergeCell ref="A170:E170"/>
    <mergeCell ref="A171:F171"/>
    <mergeCell ref="A172:A173"/>
    <mergeCell ref="B172:B173"/>
    <mergeCell ref="C172:F172"/>
    <mergeCell ref="A174:A175"/>
    <mergeCell ref="B174:B175"/>
    <mergeCell ref="A164:E164"/>
    <mergeCell ref="A165:F165"/>
    <mergeCell ref="A166:A167"/>
    <mergeCell ref="B166:B167"/>
    <mergeCell ref="C166:F166"/>
    <mergeCell ref="A168:A169"/>
    <mergeCell ref="B168:B169"/>
  </mergeCells>
  <pageMargins left="0.7" right="0.7" top="0.75" bottom="0.75" header="0.3" footer="0.3"/>
  <pageSetup scale="26" orientation="portrait" r:id="rId1"/>
  <rowBreaks count="1" manualBreakCount="1">
    <brk id="140" max="5" man="1"/>
  </rowBreaks>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F46BF8-6784-4F36-8927-40898FAC144E}">
  <dimension ref="A1:P49"/>
  <sheetViews>
    <sheetView tabSelected="1" view="pageBreakPreview" zoomScaleNormal="100" zoomScaleSheetLayoutView="100" workbookViewId="0">
      <selection activeCell="E6" sqref="E6"/>
    </sheetView>
  </sheetViews>
  <sheetFormatPr baseColWidth="10" defaultRowHeight="15" x14ac:dyDescent="0.25"/>
  <cols>
    <col min="1" max="1" width="6.6640625" style="60" customWidth="1"/>
    <col min="2" max="4" width="15.1640625" style="60" customWidth="1"/>
    <col min="5" max="5" width="57.83203125" style="60" customWidth="1"/>
    <col min="6" max="8" width="35.83203125" style="60" customWidth="1"/>
    <col min="9" max="9" width="21.1640625" style="60" customWidth="1"/>
    <col min="10" max="10" width="6.6640625" style="60" customWidth="1"/>
    <col min="11" max="11" width="30.33203125" style="60" customWidth="1"/>
    <col min="12" max="16384" width="12" style="60"/>
  </cols>
  <sheetData>
    <row r="1" spans="1:16" customFormat="1" ht="12.75" x14ac:dyDescent="0.2">
      <c r="A1" s="177"/>
      <c r="B1" s="177"/>
      <c r="C1" s="177"/>
      <c r="D1" s="177"/>
      <c r="E1" s="177"/>
      <c r="F1" s="177"/>
    </row>
    <row r="2" spans="1:16" customFormat="1" x14ac:dyDescent="0.25">
      <c r="A2" s="338" t="s">
        <v>13</v>
      </c>
      <c r="B2" s="339"/>
      <c r="C2" s="340"/>
      <c r="D2" s="341">
        <f>+'Costos de inversión Propuesta 1'!B2</f>
        <v>0</v>
      </c>
      <c r="E2" s="341"/>
      <c r="F2" s="341"/>
      <c r="G2" s="341"/>
      <c r="H2" s="341"/>
      <c r="I2" s="341"/>
      <c r="J2" s="60"/>
      <c r="K2" s="60"/>
      <c r="L2" s="60"/>
      <c r="M2" s="60"/>
      <c r="N2" s="60"/>
      <c r="O2" s="60"/>
      <c r="P2" s="60"/>
    </row>
    <row r="3" spans="1:16" customFormat="1" x14ac:dyDescent="0.25">
      <c r="A3" s="338" t="s">
        <v>14</v>
      </c>
      <c r="B3" s="339"/>
      <c r="C3" s="340"/>
      <c r="D3" s="342">
        <f>+'Costos de inversión Propuesta 1'!B3</f>
        <v>0</v>
      </c>
      <c r="E3" s="342"/>
      <c r="F3" s="342"/>
      <c r="G3" s="342"/>
      <c r="H3" s="342"/>
      <c r="I3" s="342"/>
      <c r="J3" s="60"/>
      <c r="K3" s="60"/>
      <c r="L3" s="60"/>
      <c r="M3" s="60"/>
      <c r="N3" s="60"/>
      <c r="O3" s="60"/>
      <c r="P3" s="60"/>
    </row>
    <row r="5" spans="1:16" ht="29.25" customHeight="1" x14ac:dyDescent="0.25">
      <c r="F5" s="61" t="s">
        <v>92</v>
      </c>
      <c r="G5" s="61" t="s">
        <v>93</v>
      </c>
      <c r="H5" s="61" t="s">
        <v>94</v>
      </c>
    </row>
    <row r="6" spans="1:16" ht="45" x14ac:dyDescent="0.25">
      <c r="F6" s="62" t="s">
        <v>95</v>
      </c>
      <c r="G6" s="63" t="s">
        <v>95</v>
      </c>
      <c r="H6" s="62" t="s">
        <v>95</v>
      </c>
      <c r="I6" s="64" t="s">
        <v>96</v>
      </c>
    </row>
    <row r="7" spans="1:16" ht="15" customHeight="1" x14ac:dyDescent="0.25">
      <c r="B7" s="344" t="s">
        <v>97</v>
      </c>
      <c r="C7" s="344"/>
      <c r="D7" s="344"/>
      <c r="E7" s="65" t="s">
        <v>98</v>
      </c>
      <c r="F7" s="66"/>
      <c r="G7" s="67"/>
      <c r="H7" s="66"/>
      <c r="I7" s="68"/>
    </row>
    <row r="8" spans="1:16" x14ac:dyDescent="0.25">
      <c r="B8" s="344"/>
      <c r="C8" s="344"/>
      <c r="D8" s="344"/>
      <c r="E8" s="65" t="s">
        <v>99</v>
      </c>
      <c r="F8" s="66"/>
      <c r="G8" s="67"/>
      <c r="H8" s="66"/>
      <c r="I8" s="68"/>
    </row>
    <row r="9" spans="1:16" x14ac:dyDescent="0.25">
      <c r="B9" s="344"/>
      <c r="C9" s="344"/>
      <c r="D9" s="344"/>
      <c r="E9" s="65" t="s">
        <v>100</v>
      </c>
      <c r="F9" s="66"/>
      <c r="G9" s="67"/>
      <c r="H9" s="66"/>
      <c r="I9" s="68"/>
    </row>
    <row r="10" spans="1:16" x14ac:dyDescent="0.25">
      <c r="B10" s="344"/>
      <c r="C10" s="344"/>
      <c r="D10" s="344"/>
      <c r="E10" s="65" t="s">
        <v>101</v>
      </c>
      <c r="F10" s="66"/>
      <c r="G10" s="67"/>
      <c r="H10" s="66"/>
      <c r="I10" s="68"/>
    </row>
    <row r="11" spans="1:16" x14ac:dyDescent="0.25">
      <c r="B11" s="344"/>
      <c r="C11" s="344"/>
      <c r="D11" s="344"/>
      <c r="E11" s="65" t="s">
        <v>102</v>
      </c>
      <c r="F11" s="66"/>
      <c r="G11" s="67"/>
      <c r="H11" s="66"/>
      <c r="I11" s="68"/>
    </row>
    <row r="12" spans="1:16" ht="30" x14ac:dyDescent="0.25">
      <c r="B12" s="344"/>
      <c r="C12" s="344"/>
      <c r="D12" s="344"/>
      <c r="E12" s="69" t="s">
        <v>103</v>
      </c>
      <c r="F12" s="66"/>
      <c r="G12" s="67"/>
      <c r="H12" s="66"/>
      <c r="I12" s="68"/>
    </row>
    <row r="13" spans="1:16" x14ac:dyDescent="0.25">
      <c r="B13" s="344"/>
      <c r="C13" s="344"/>
      <c r="D13" s="344"/>
      <c r="E13" s="70" t="s">
        <v>104</v>
      </c>
      <c r="F13" s="66"/>
      <c r="G13" s="67"/>
      <c r="H13" s="66"/>
      <c r="I13" s="68"/>
    </row>
    <row r="14" spans="1:16" x14ac:dyDescent="0.25">
      <c r="B14" s="344"/>
      <c r="C14" s="344"/>
      <c r="D14" s="344"/>
      <c r="E14" s="71" t="s">
        <v>105</v>
      </c>
      <c r="F14" s="66"/>
      <c r="G14" s="67"/>
      <c r="H14" s="66"/>
      <c r="I14" s="68"/>
    </row>
    <row r="15" spans="1:16" x14ac:dyDescent="0.25">
      <c r="B15" s="344"/>
      <c r="C15" s="344"/>
      <c r="D15" s="344"/>
      <c r="E15" s="70" t="s">
        <v>106</v>
      </c>
      <c r="F15" s="66"/>
      <c r="G15" s="67"/>
      <c r="H15" s="66"/>
      <c r="I15" s="68"/>
    </row>
    <row r="16" spans="1:16" x14ac:dyDescent="0.25">
      <c r="B16" s="344"/>
      <c r="C16" s="344"/>
      <c r="D16" s="344"/>
      <c r="E16" s="70" t="s">
        <v>107</v>
      </c>
      <c r="F16" s="66"/>
      <c r="G16" s="67"/>
      <c r="H16" s="66"/>
      <c r="I16" s="68"/>
    </row>
    <row r="17" spans="2:11" x14ac:dyDescent="0.25">
      <c r="B17" s="344"/>
      <c r="C17" s="344"/>
      <c r="D17" s="344"/>
      <c r="E17" s="70" t="s">
        <v>108</v>
      </c>
      <c r="F17" s="66"/>
      <c r="G17" s="67"/>
      <c r="H17" s="66"/>
      <c r="I17" s="68"/>
    </row>
    <row r="18" spans="2:11" x14ac:dyDescent="0.25">
      <c r="B18" s="344"/>
      <c r="C18" s="344"/>
      <c r="D18" s="344"/>
      <c r="E18" s="71" t="s">
        <v>109</v>
      </c>
      <c r="F18" s="66"/>
      <c r="G18" s="67"/>
      <c r="H18" s="66"/>
      <c r="I18" s="68"/>
    </row>
    <row r="19" spans="2:11" x14ac:dyDescent="0.25">
      <c r="B19" s="344"/>
      <c r="C19" s="344"/>
      <c r="D19" s="344"/>
      <c r="E19" s="70" t="s">
        <v>110</v>
      </c>
      <c r="F19" s="66"/>
      <c r="G19" s="67"/>
      <c r="H19" s="66"/>
      <c r="I19" s="68"/>
    </row>
    <row r="20" spans="2:11" ht="15" customHeight="1" x14ac:dyDescent="0.25">
      <c r="B20" s="345" t="s">
        <v>111</v>
      </c>
      <c r="C20" s="345" t="s">
        <v>112</v>
      </c>
      <c r="D20" s="347" t="s">
        <v>113</v>
      </c>
      <c r="E20" s="70" t="s">
        <v>114</v>
      </c>
      <c r="F20" s="66"/>
      <c r="G20" s="67"/>
      <c r="H20" s="66"/>
      <c r="I20" s="68"/>
    </row>
    <row r="21" spans="2:11" ht="15" customHeight="1" x14ac:dyDescent="0.25">
      <c r="B21" s="346"/>
      <c r="C21" s="346"/>
      <c r="D21" s="347"/>
      <c r="E21" s="70" t="s">
        <v>115</v>
      </c>
      <c r="F21" s="66"/>
      <c r="G21" s="67"/>
      <c r="H21" s="66"/>
      <c r="I21" s="68"/>
    </row>
    <row r="22" spans="2:11" x14ac:dyDescent="0.25">
      <c r="B22" s="346"/>
      <c r="C22" s="346"/>
      <c r="D22" s="347"/>
      <c r="E22" s="70" t="s">
        <v>116</v>
      </c>
      <c r="F22" s="66"/>
      <c r="G22" s="67"/>
      <c r="H22" s="66"/>
      <c r="I22" s="68"/>
    </row>
    <row r="23" spans="2:11" x14ac:dyDescent="0.25">
      <c r="B23" s="346"/>
      <c r="C23" s="346"/>
      <c r="D23" s="347"/>
      <c r="E23" s="70" t="s">
        <v>117</v>
      </c>
      <c r="F23" s="66"/>
      <c r="G23" s="67"/>
      <c r="H23" s="66"/>
      <c r="I23" s="68"/>
    </row>
    <row r="24" spans="2:11" x14ac:dyDescent="0.25">
      <c r="B24" s="346"/>
      <c r="C24" s="346"/>
      <c r="D24" s="347"/>
      <c r="E24" s="70" t="s">
        <v>118</v>
      </c>
      <c r="F24" s="66"/>
      <c r="G24" s="67"/>
      <c r="H24" s="66"/>
      <c r="I24" s="68"/>
    </row>
    <row r="25" spans="2:11" x14ac:dyDescent="0.25">
      <c r="B25" s="346"/>
      <c r="C25" s="346"/>
      <c r="D25" s="347"/>
      <c r="E25" s="72" t="s">
        <v>119</v>
      </c>
      <c r="F25" s="66"/>
      <c r="G25" s="67"/>
      <c r="H25" s="66"/>
      <c r="I25" s="68"/>
      <c r="K25" s="73"/>
    </row>
    <row r="26" spans="2:11" x14ac:dyDescent="0.25">
      <c r="B26" s="346"/>
      <c r="C26" s="346"/>
      <c r="D26" s="347"/>
      <c r="E26" s="72" t="s">
        <v>120</v>
      </c>
      <c r="F26" s="66"/>
      <c r="G26" s="67"/>
      <c r="H26" s="66"/>
      <c r="I26" s="68"/>
      <c r="K26" s="73"/>
    </row>
    <row r="27" spans="2:11" x14ac:dyDescent="0.25">
      <c r="B27" s="346"/>
      <c r="C27" s="346"/>
      <c r="D27" s="347"/>
      <c r="E27" s="74" t="s">
        <v>121</v>
      </c>
      <c r="F27" s="66"/>
      <c r="G27" s="67"/>
      <c r="H27" s="66"/>
      <c r="I27" s="68"/>
      <c r="K27" s="73"/>
    </row>
    <row r="28" spans="2:11" ht="15" customHeight="1" x14ac:dyDescent="0.25">
      <c r="B28" s="346"/>
      <c r="C28" s="346"/>
      <c r="D28" s="348" t="s">
        <v>122</v>
      </c>
      <c r="E28" s="70" t="s">
        <v>123</v>
      </c>
      <c r="F28" s="66"/>
      <c r="G28" s="67"/>
      <c r="H28" s="66"/>
      <c r="I28" s="68"/>
    </row>
    <row r="29" spans="2:11" x14ac:dyDescent="0.25">
      <c r="B29" s="346"/>
      <c r="C29" s="346"/>
      <c r="D29" s="348"/>
      <c r="E29" s="70" t="s">
        <v>124</v>
      </c>
      <c r="F29" s="66"/>
      <c r="G29" s="67"/>
      <c r="H29" s="66"/>
      <c r="I29" s="68"/>
    </row>
    <row r="30" spans="2:11" x14ac:dyDescent="0.25">
      <c r="B30" s="346"/>
      <c r="C30" s="346"/>
      <c r="D30" s="348"/>
      <c r="E30" s="70" t="s">
        <v>125</v>
      </c>
      <c r="F30" s="66"/>
      <c r="G30" s="67"/>
      <c r="H30" s="66"/>
      <c r="I30" s="68"/>
    </row>
    <row r="31" spans="2:11" x14ac:dyDescent="0.25">
      <c r="B31" s="346"/>
      <c r="C31" s="346"/>
      <c r="D31" s="348"/>
      <c r="E31" s="70" t="s">
        <v>126</v>
      </c>
      <c r="F31" s="66"/>
      <c r="G31" s="67"/>
      <c r="H31" s="66"/>
      <c r="I31" s="68"/>
    </row>
    <row r="32" spans="2:11" x14ac:dyDescent="0.25">
      <c r="B32" s="349" t="s">
        <v>111</v>
      </c>
      <c r="C32" s="349" t="s">
        <v>127</v>
      </c>
      <c r="D32" s="350" t="s">
        <v>128</v>
      </c>
      <c r="E32" s="70" t="s">
        <v>129</v>
      </c>
      <c r="F32" s="66"/>
      <c r="G32" s="67"/>
      <c r="H32" s="66"/>
      <c r="I32" s="68"/>
    </row>
    <row r="33" spans="2:9" x14ac:dyDescent="0.25">
      <c r="B33" s="349"/>
      <c r="C33" s="349"/>
      <c r="D33" s="350"/>
      <c r="E33" s="70" t="s">
        <v>130</v>
      </c>
      <c r="F33" s="66"/>
      <c r="G33" s="67"/>
      <c r="H33" s="66"/>
      <c r="I33" s="68"/>
    </row>
    <row r="34" spans="2:9" x14ac:dyDescent="0.25">
      <c r="B34" s="351" t="s">
        <v>111</v>
      </c>
      <c r="C34" s="351" t="s">
        <v>131</v>
      </c>
      <c r="D34" s="352" t="s">
        <v>132</v>
      </c>
      <c r="E34" s="70" t="s">
        <v>133</v>
      </c>
      <c r="F34" s="66"/>
      <c r="G34" s="67"/>
      <c r="H34" s="66"/>
      <c r="I34" s="68"/>
    </row>
    <row r="35" spans="2:9" x14ac:dyDescent="0.25">
      <c r="B35" s="351"/>
      <c r="C35" s="351"/>
      <c r="D35" s="352"/>
      <c r="E35" s="70" t="s">
        <v>134</v>
      </c>
      <c r="F35" s="66"/>
      <c r="G35" s="67"/>
      <c r="H35" s="66"/>
      <c r="I35" s="68"/>
    </row>
    <row r="36" spans="2:9" x14ac:dyDescent="0.25">
      <c r="B36" s="351"/>
      <c r="C36" s="351"/>
      <c r="D36" s="352"/>
      <c r="E36" s="70" t="s">
        <v>125</v>
      </c>
      <c r="F36" s="66"/>
      <c r="G36" s="67"/>
      <c r="H36" s="66"/>
      <c r="I36" s="68"/>
    </row>
    <row r="37" spans="2:9" x14ac:dyDescent="0.25">
      <c r="B37" s="351"/>
      <c r="C37" s="351"/>
      <c r="D37" s="352"/>
      <c r="E37" s="70" t="s">
        <v>126</v>
      </c>
      <c r="F37" s="66"/>
      <c r="G37" s="67"/>
      <c r="H37" s="66"/>
      <c r="I37" s="68"/>
    </row>
    <row r="38" spans="2:9" x14ac:dyDescent="0.25">
      <c r="B38" s="351"/>
      <c r="C38" s="351"/>
      <c r="D38" s="352"/>
      <c r="E38" s="70" t="s">
        <v>135</v>
      </c>
      <c r="F38" s="66"/>
      <c r="G38" s="67"/>
      <c r="H38" s="66"/>
      <c r="I38" s="68"/>
    </row>
    <row r="39" spans="2:9" ht="15" customHeight="1" x14ac:dyDescent="0.25">
      <c r="B39" s="351"/>
      <c r="C39" s="351"/>
      <c r="D39" s="352"/>
      <c r="E39" s="70" t="s">
        <v>115</v>
      </c>
      <c r="F39" s="66"/>
      <c r="G39" s="67"/>
      <c r="H39" s="66"/>
      <c r="I39" s="68"/>
    </row>
    <row r="40" spans="2:9" ht="5.45" customHeight="1" x14ac:dyDescent="0.25">
      <c r="E40" s="75"/>
      <c r="F40" s="76"/>
      <c r="G40" s="77"/>
      <c r="H40" s="76"/>
      <c r="I40" s="78"/>
    </row>
    <row r="41" spans="2:9" x14ac:dyDescent="0.25">
      <c r="E41" s="79" t="s">
        <v>136</v>
      </c>
      <c r="F41" s="80" t="s">
        <v>137</v>
      </c>
      <c r="G41" s="80" t="s">
        <v>138</v>
      </c>
      <c r="H41" s="80" t="s">
        <v>139</v>
      </c>
      <c r="I41" s="81"/>
    </row>
    <row r="42" spans="2:9" x14ac:dyDescent="0.25">
      <c r="E42" s="82" t="s">
        <v>140</v>
      </c>
      <c r="F42" s="66">
        <f>+'Costos de inversión Propuesta 1'!F102</f>
        <v>0</v>
      </c>
      <c r="G42" s="67">
        <f>+'Costos de inversión Propuesta 2'!F102</f>
        <v>0</v>
      </c>
      <c r="H42" s="84">
        <f>+'Costos de inversión Propues 3'!F102</f>
        <v>0</v>
      </c>
      <c r="I42" s="78"/>
    </row>
    <row r="43" spans="2:9" ht="17.45" customHeight="1" x14ac:dyDescent="0.25">
      <c r="E43" s="83" t="s">
        <v>141</v>
      </c>
      <c r="F43" s="84">
        <f>+'Costos de inversión Propuesta 1'!H102</f>
        <v>0</v>
      </c>
      <c r="G43" s="67">
        <f>+'Costos de inversión Propuesta 2'!H102</f>
        <v>0</v>
      </c>
      <c r="H43" s="84">
        <f>+'Costos de inversión Propues 3'!H102</f>
        <v>0</v>
      </c>
      <c r="I43" s="78"/>
    </row>
    <row r="44" spans="2:9" ht="33.200000000000003" customHeight="1" x14ac:dyDescent="0.25">
      <c r="E44" s="353" t="s">
        <v>142</v>
      </c>
      <c r="F44" s="353"/>
      <c r="G44" s="353"/>
      <c r="H44" s="353"/>
      <c r="I44" s="85"/>
    </row>
    <row r="47" spans="2:9" x14ac:dyDescent="0.25">
      <c r="E47" s="86"/>
      <c r="F47" s="86"/>
      <c r="G47" s="86"/>
      <c r="H47" s="86"/>
    </row>
    <row r="48" spans="2:9" x14ac:dyDescent="0.25">
      <c r="E48" s="354" t="s">
        <v>143</v>
      </c>
      <c r="F48" s="354"/>
      <c r="G48" s="354"/>
      <c r="H48" s="354"/>
    </row>
    <row r="49" spans="5:8" x14ac:dyDescent="0.25">
      <c r="E49" s="343" t="s">
        <v>144</v>
      </c>
      <c r="F49" s="343"/>
      <c r="G49" s="343"/>
      <c r="H49" s="343"/>
    </row>
  </sheetData>
  <mergeCells count="19">
    <mergeCell ref="E49:H49"/>
    <mergeCell ref="B7:D19"/>
    <mergeCell ref="B20:B31"/>
    <mergeCell ref="C20:C31"/>
    <mergeCell ref="D20:D27"/>
    <mergeCell ref="D28:D31"/>
    <mergeCell ref="B32:B33"/>
    <mergeCell ref="C32:C33"/>
    <mergeCell ref="D32:D33"/>
    <mergeCell ref="B34:B39"/>
    <mergeCell ref="C34:C39"/>
    <mergeCell ref="D34:D39"/>
    <mergeCell ref="E44:H44"/>
    <mergeCell ref="E48:H48"/>
    <mergeCell ref="A1:F1"/>
    <mergeCell ref="A2:C2"/>
    <mergeCell ref="A3:C3"/>
    <mergeCell ref="D2:I2"/>
    <mergeCell ref="D3:I3"/>
  </mergeCells>
  <pageMargins left="0.7" right="0.7" top="0.75" bottom="0.75" header="0.3" footer="0.3"/>
  <pageSetup scale="41" orientation="portrait" r:id="rId1"/>
  <drawing r:id="rId2"/>
  <legacyDrawing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67E18A2-41F0-48A8-A6EE-29E32EEDFCBF}">
  <dimension ref="B2:B3"/>
  <sheetViews>
    <sheetView workbookViewId="0">
      <selection activeCell="E37" sqref="E37"/>
    </sheetView>
  </sheetViews>
  <sheetFormatPr baseColWidth="10" defaultRowHeight="12.75" x14ac:dyDescent="0.2"/>
  <sheetData>
    <row r="2" spans="2:2" x14ac:dyDescent="0.2">
      <c r="B2" s="154" t="s">
        <v>178</v>
      </c>
    </row>
    <row r="3" spans="2:2" x14ac:dyDescent="0.2">
      <c r="B3" s="154" t="s">
        <v>179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8</vt:i4>
      </vt:variant>
      <vt:variant>
        <vt:lpstr>Rangos con nombre</vt:lpstr>
      </vt:variant>
      <vt:variant>
        <vt:i4>7</vt:i4>
      </vt:variant>
    </vt:vector>
  </HeadingPairs>
  <TitlesOfParts>
    <vt:vector size="15" baseType="lpstr">
      <vt:lpstr>Costos de inversión Propuesta 1</vt:lpstr>
      <vt:lpstr>UCAPS 1</vt:lpstr>
      <vt:lpstr>Costos de inversión Propuesta 2</vt:lpstr>
      <vt:lpstr>UCAPS 2</vt:lpstr>
      <vt:lpstr>Costos de inversión Propues 3</vt:lpstr>
      <vt:lpstr>UCAPS 3</vt:lpstr>
      <vt:lpstr>Parámetros técnico-económicos</vt:lpstr>
      <vt:lpstr>Lista</vt:lpstr>
      <vt:lpstr>'Costos de inversión Propues 3'!Área_de_impresión</vt:lpstr>
      <vt:lpstr>'Costos de inversión Propuesta 1'!Área_de_impresión</vt:lpstr>
      <vt:lpstr>'Costos de inversión Propuesta 2'!Área_de_impresión</vt:lpstr>
      <vt:lpstr>'Parámetros técnico-económicos'!Área_de_impresión</vt:lpstr>
      <vt:lpstr>'UCAPS 1'!Área_de_impresión</vt:lpstr>
      <vt:lpstr>'UCAPS 2'!Área_de_impresión</vt:lpstr>
      <vt:lpstr>'UCAPS 3'!Área_de_impresión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Sin título</dc:title>
  <dc:creator>Sebastian Torres</dc:creator>
  <cp:lastModifiedBy>DIANA ALEJANDRA DELGADO SANTANDER</cp:lastModifiedBy>
  <cp:lastPrinted>2025-03-13T08:28:55Z</cp:lastPrinted>
  <dcterms:created xsi:type="dcterms:W3CDTF">2024-08-04T23:28:08Z</dcterms:created>
  <dcterms:modified xsi:type="dcterms:W3CDTF">2025-06-09T17:57:19Z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reated">
    <vt:filetime>2023-09-01T00:00:00Z</vt:filetime>
  </property>
  <property fmtid="{D5CDD505-2E9C-101B-9397-08002B2CF9AE}" pid="3" name="Creator">
    <vt:lpwstr>Excel</vt:lpwstr>
  </property>
  <property fmtid="{D5CDD505-2E9C-101B-9397-08002B2CF9AE}" pid="4" name="LastSaved">
    <vt:filetime>2024-08-04T00:00:00Z</vt:filetime>
  </property>
  <property fmtid="{D5CDD505-2E9C-101B-9397-08002B2CF9AE}" pid="5" name="Producer">
    <vt:lpwstr>macOS Versión 13.5 (Compilación 22G74) Quartz PDFContext</vt:lpwstr>
  </property>
</Properties>
</file>