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C:\Users\mazuniga\Downloads\"/>
    </mc:Choice>
  </mc:AlternateContent>
  <xr:revisionPtr revIDLastSave="0" documentId="13_ncr:1_{31CF2CA1-0AE5-4DA7-B55F-0C892A09B8C7}" xr6:coauthVersionLast="47" xr6:coauthVersionMax="47" xr10:uidLastSave="{00000000-0000-0000-0000-000000000000}"/>
  <bookViews>
    <workbookView xWindow="-120" yWindow="-120" windowWidth="29040" windowHeight="15720" xr2:uid="{00000000-000D-0000-FFFF-FFFF00000000}"/>
  </bookViews>
  <sheets>
    <sheet name="PM 2026" sheetId="1" r:id="rId1"/>
    <sheet name="Control" sheetId="3" state="hidden" r:id="rId2"/>
  </sheets>
  <definedNames>
    <definedName name="_xlnm._FilterDatabase" localSheetId="0" hidden="1">'PM 2026'!$A$1:$M$108</definedName>
    <definedName name="ESTADO">#REF!</definedName>
    <definedName name="FUENTE">#REF!</definedName>
    <definedName name="FUENTES">#REF!</definedName>
    <definedName name="FUENTES1">#REF!</definedName>
    <definedName name="FUENTES2">#REF!</definedName>
    <definedName name="RESPONSABLE">#REF!</definedName>
    <definedName name="TIP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5" i="1" l="1"/>
  <c r="A7" i="1" s="1"/>
  <c r="A8" i="1" s="1"/>
  <c r="A11" i="1" s="1"/>
  <c r="A15" i="1" s="1"/>
  <c r="A17" i="1" s="1"/>
  <c r="A18" i="1" s="1"/>
  <c r="A19" i="1" s="1"/>
  <c r="A20" i="1" s="1"/>
  <c r="A21" i="1" s="1"/>
  <c r="A22" i="1" s="1"/>
  <c r="A23" i="1" s="1"/>
  <c r="A26" i="1" s="1"/>
  <c r="A28" i="1" s="1"/>
  <c r="A30" i="1" s="1"/>
  <c r="A34" i="1" s="1"/>
  <c r="A38" i="1" s="1"/>
  <c r="A41" i="1" s="1"/>
  <c r="A44" i="1" s="1"/>
  <c r="A49" i="1" s="1"/>
  <c r="A50" i="1" s="1"/>
  <c r="A51" i="1" s="1"/>
  <c r="A56" i="1" s="1"/>
  <c r="A62" i="1" s="1"/>
  <c r="A71" i="1" s="1"/>
  <c r="A73" i="1" s="1"/>
  <c r="A79" i="1" s="1"/>
  <c r="A82" i="1" s="1"/>
  <c r="A84" i="1" s="1"/>
  <c r="A88" i="1" s="1"/>
  <c r="A89" i="1" s="1"/>
  <c r="A92" i="1" s="1"/>
  <c r="A94" i="1" s="1"/>
  <c r="A96" i="1" s="1"/>
  <c r="A100" i="1" s="1"/>
  <c r="A104" i="1" s="1"/>
  <c r="A106" i="1" s="1"/>
  <c r="A10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lnavasp</author>
  </authors>
  <commentList>
    <comment ref="C1" authorId="0" shapeId="0" xr:uid="{00000000-0006-0000-0000-000002000000}">
      <text>
        <r>
          <rPr>
            <sz val="8"/>
            <color indexed="81"/>
            <rFont val="Tahoma"/>
            <family val="2"/>
          </rPr>
          <t>Relacione el procesos al cual se va a asignar el hallazgo, no conformidad o acción de mejora.</t>
        </r>
      </text>
    </comment>
    <comment ref="G1" authorId="0" shapeId="0" xr:uid="{00000000-0006-0000-0000-000003000000}">
      <text>
        <r>
          <rPr>
            <sz val="8"/>
            <color indexed="81"/>
            <rFont val="Tahoma"/>
            <family val="2"/>
          </rPr>
          <t>Describa de forma clara y completa el hallazgo, no conformidad o acción de mejora.</t>
        </r>
      </text>
    </comment>
    <comment ref="H1" authorId="0" shapeId="0" xr:uid="{00000000-0006-0000-0000-000005000000}">
      <text>
        <r>
          <rPr>
            <sz val="8"/>
            <color indexed="81"/>
            <rFont val="Tahoma"/>
            <family val="2"/>
          </rPr>
          <t>Describa la acción(es) que se llevara(n) a cabo para eliminar la causa raíz del hallazgo.</t>
        </r>
      </text>
    </comment>
    <comment ref="I1" authorId="0" shapeId="0" xr:uid="{8764691D-3534-4955-862F-C6FEF8AF7814}">
      <text>
        <r>
          <rPr>
            <sz val="8"/>
            <color indexed="81"/>
            <rFont val="Tahoma"/>
            <family val="2"/>
          </rPr>
          <t>Relacione el cargo responsable de ejecutar la acción.</t>
        </r>
      </text>
    </comment>
    <comment ref="L1" authorId="0" shapeId="0" xr:uid="{00000000-0006-0000-0000-000009000000}">
      <text>
        <r>
          <rPr>
            <sz val="8"/>
            <color indexed="81"/>
            <rFont val="Tahoma"/>
            <family val="2"/>
          </rPr>
          <t xml:space="preserve">Avance de la acción.
- </t>
        </r>
        <r>
          <rPr>
            <b/>
            <sz val="8"/>
            <color indexed="81"/>
            <rFont val="Tahoma"/>
            <family val="2"/>
          </rPr>
          <t>Abierta</t>
        </r>
        <r>
          <rPr>
            <sz val="8"/>
            <color indexed="81"/>
            <rFont val="Tahoma"/>
            <family val="2"/>
          </rPr>
          <t xml:space="preserve">: Si se encuentra en ejecución y sus fechas son vigentes.
- </t>
        </r>
        <r>
          <rPr>
            <b/>
            <sz val="8"/>
            <color indexed="81"/>
            <rFont val="Tahoma"/>
            <family val="2"/>
          </rPr>
          <t>Cerrada</t>
        </r>
        <r>
          <rPr>
            <sz val="8"/>
            <color indexed="81"/>
            <rFont val="Tahoma"/>
            <family val="2"/>
          </rPr>
          <t xml:space="preserve">: Si se dio cumplimiento a las acciones propuestas.
- </t>
        </r>
        <r>
          <rPr>
            <b/>
            <sz val="8"/>
            <color indexed="81"/>
            <rFont val="Tahoma"/>
            <family val="2"/>
          </rPr>
          <t>Vencida</t>
        </r>
        <r>
          <rPr>
            <sz val="8"/>
            <color indexed="81"/>
            <rFont val="Tahoma"/>
            <family val="2"/>
          </rPr>
          <t xml:space="preserve">: Si no se han realizado las actividades antes de la fecha de cierre.
</t>
        </r>
      </text>
    </comment>
  </commentList>
</comments>
</file>

<file path=xl/sharedStrings.xml><?xml version="1.0" encoding="utf-8"?>
<sst xmlns="http://schemas.openxmlformats.org/spreadsheetml/2006/main" count="552" uniqueCount="324">
  <si>
    <t xml:space="preserve">No. </t>
  </si>
  <si>
    <t>CÓDIGO</t>
  </si>
  <si>
    <t>PROCESO SIG</t>
  </si>
  <si>
    <t>FUENTE</t>
  </si>
  <si>
    <t>SUB FUENTE</t>
  </si>
  <si>
    <t>TEMA</t>
  </si>
  <si>
    <t>DESCRIPCIÓN DEL HALLAZGO O SITUACIÓN ENCONTRADA</t>
  </si>
  <si>
    <t>ACCIONES DE MEJORAMIENTO</t>
  </si>
  <si>
    <t>RESPONSABLE 
(Nombre, Cargo, Dependencia)</t>
  </si>
  <si>
    <t>FECHA DE INICIO DE LA ACCIÓN</t>
  </si>
  <si>
    <t xml:space="preserve">FECHA DE TERMINACIÓN DE LA ACCIÓN </t>
  </si>
  <si>
    <t>ESTADO 
EFICACIA</t>
  </si>
  <si>
    <t>Nombre de quien verifica la eficacia</t>
  </si>
  <si>
    <t>día - mes - año</t>
  </si>
  <si>
    <t>PM-AI2026-01</t>
  </si>
  <si>
    <t>Gestión Contractual</t>
  </si>
  <si>
    <t>Auditoria Interna</t>
  </si>
  <si>
    <t>Evaluación Independiente</t>
  </si>
  <si>
    <t>Oportunidad de Mejora (OM-06): Actualizar el “Procedimiento de Contratos de Prestación de Servicios Profesionales y de Apoyo a la Gestión”, T-GC-P-04, del SIG, que incluya P-H-V-A, en las etapas Precontractual, Contractual y Postcontractual.</t>
  </si>
  <si>
    <t>Elaborar un procedimiento para la etapa contractual</t>
  </si>
  <si>
    <t>Claudia Milena Vasquez Chiquiza-Coordinadora GGC</t>
  </si>
  <si>
    <t>Abierta</t>
  </si>
  <si>
    <t>Armando Calderon</t>
  </si>
  <si>
    <t>PM-AI2026-02</t>
  </si>
  <si>
    <t>Energia</t>
  </si>
  <si>
    <t>Fanzi</t>
  </si>
  <si>
    <t>Auditoría interna independiente al FAZNI y comunicado de remisión del informe final de la misma con Radicado No.: 3-2025-059939, en el cual se describe el Hallazgo No 1 “Incumplimiento de requisitos legales y normativos en la ejecución contractual.”, que se observa  en las páginas 15 a la 17.</t>
  </si>
  <si>
    <t>Elaborar matriz de seguimiento de los contratos de prestación de servicios financiados con recursos del FAZNI, con el fin de controlar la publicación oportuna de la documentación requerida en el SECOP II</t>
  </si>
  <si>
    <t>Abogados Asignados del Grupo de Fondos y Gestión del Sector</t>
  </si>
  <si>
    <t>Rezzan Leonardo Chamorro Gómez</t>
  </si>
  <si>
    <t>Comunicar al supervisor del contrato las observaciones y recomendaciones a tener en cuenta respecto a la documentación requerida en el secop II, para los contratos de prestación de servicios finacionados con recursos del FAZNI</t>
  </si>
  <si>
    <t>PM-AI2026-03</t>
  </si>
  <si>
    <t>Auditoría interna independiente al FAZNI y comunicado de remisión del informe final de la misma con Radicado No.: 3-2025-059939, en el cual se describe el Hallazgo No 2 “Debilidad en el diseño del procedimiento M-EN-P-05”, que se observa en  las páginas 18 a la 20.</t>
  </si>
  <si>
    <t>Actualizar del PROCEDIMIENTO DE ASIGNACION RECURSOS DE PROYECTOS FINANCIADOS CON RECURSOS DEL FONDO DE APOYO FINANCIERO (FAZNI) M-EN-P-05 teniendo en cuenta lo definido en el procedimiento de elaboración y control de los documentos E-ME-P-01.</t>
  </si>
  <si>
    <t>Martha Stephanny Barreto - Coordinadora del Grupo de Fondos y Gestión del Sector</t>
  </si>
  <si>
    <t>PM-AI2026-04</t>
  </si>
  <si>
    <t>Gestión de Relacionamiento con Grupo de valor</t>
  </si>
  <si>
    <t>Autoevaluación</t>
  </si>
  <si>
    <t>Seguimiento a Indicadores</t>
  </si>
  <si>
    <t>Gestión de PQRS - Asuntos Legislativos</t>
  </si>
  <si>
    <t>Situación que se presenta:
Extemporaneidad o ausencia de respuesta de las Peticiones, Quejas Reclamos, Sujerencias y Denuncias (PQRS+D), sin lenguaje claro, ni atención de fondo de acuerdo con el Código de Procedimiento Administrativo y de lo Contencioso Administrativo (CPACA- Ley 1437 del 2011), Ley de Transparencia y acceso a la información (Ley 1712 del 2014), El derecho fundamental del derecho de petición (Ley 1755 de 2015), La Ley de racionalización de trámites (Ley  2052 de 2020 ), la guía de lenguaje claro y la Ley 5 de 1992.</t>
  </si>
  <si>
    <t>ACCIÓN 1
Cambiar la forma como ARGO direcciona las peticiones del Congreso o contruir un tratamiento diferenciado. Incluir las cuatro situaciones en las categorías: - Solicitudes de información que sí se vencen en 5 días calendario -Solicitudes de información anexas a debate de control político con el término más amplio, porque puede ser 48 horas antes del debate y no debe enviarse las respuestas si el debate no lo citan (el tiempo en el que aparece como sin respuesta sigue siendo 5 días calendario). -Invitación a audiencia pública no son solicitudes de información sino invitaciones. -Proposiciones para proyectos normativos. Se deban hacer los ajustes en las categorias de los entes de control y las acciones constitucionales. Hacer mesas de trabajo para la colicitud de los ajustes necesarios.</t>
  </si>
  <si>
    <t>Elcy Carolina Zambrano Vanegas
Stevens Sandoval Sandoval
Yubely Muñoz Ceron 
Andrea Arango Gutiérrez
Grupo de Relacionamiento con el Ciudadano y Gestión de la Información</t>
  </si>
  <si>
    <t>Maria Alejandra Zuñiga - Metodologia</t>
  </si>
  <si>
    <t>ACCIÓN 2
Hacer un capítulo formativo diferente para atender los asuntos legislativos por parte del equipo de Asuntos Legislativos al personal del Grupo de Relacionamiento que direcciona desde el CADA, así com a funcionarios del MME en general. Abordar la normatividad de la Ley 5 de 1992 para revisarlos tipos de relacionamiento con el Congreso.</t>
  </si>
  <si>
    <t>Grupo de Asuntos Legislativos
(Julio César Morales y David Cárdenas) capacita al grupo CADA + Seguimiento a la mejora</t>
  </si>
  <si>
    <t>PM-AV2026-01</t>
  </si>
  <si>
    <t>Gestión Talento Humano</t>
  </si>
  <si>
    <t>Mejora de la Gestión</t>
  </si>
  <si>
    <t xml:space="preserve">Gestión de PQRS </t>
  </si>
  <si>
    <t>Se identifica una oportunidad de mejora integral en el componente de formación y apropiación del conocimiento, orientada a mitigar las causas raíz del hallazgo identificado en la Gestión de PQRS+D "Extemporaneidad o ausencia de respuesta de las Peticiones, Quejas Reclamos, Sugerencias y Denuncias (PQRS+D), sin lenguaje claro, ni atención de fondo de acuerdo con el Código de Procedimiento Administrativo y de lo Contencioso Administrativo (CPACA- Ley 1437 del 2011), Ley de Transparencia y acceso a la información (Ley 1712 del 2014), El derecho fundamental del derecho de petición (Ley 1755 de 2015), La Ley de racionalización de trámites (Ley  2052 de 2020 ) y la guía de lenguaje claro."</t>
  </si>
  <si>
    <t>Las acciones definidas desde la Subdirección de Talento Humano se orientan al fortalecimiento de competencias institucionales, la apropiación de la cultura de servicio al ciudadano y la transferencia de conocimiento sobre la gestión de PQRS+D, en articulación con el Grupo de Relacionamiento con el Ciudadano responsable de la operación del proceso.
1. Incluir dentro del Plan Institucional de Capacitación (PIC) jornadas de formación orientadas al fortalecimiento de competencias de los servidores y colaboradores del Ministerio en materia de gestión de PQRS+D, incluyendo aspectos normativos, procedimentales, uso del aplicativo institucional y lineamientos de lenguaje claro.</t>
  </si>
  <si>
    <t>Sandra Milena Rodríguez, Subdirectora, Subdirección de Talento Humano con el acompañamiento de los diferentes procesos involucrados (Control interno disciplinario, Grupo de Relacionamiento con el ciudadano)</t>
  </si>
  <si>
    <t>2. Diseñar e implementar una estrategia institucional de apropiación del valor del servicio al ciudadano en el marco de los valores institucionales SIENTO, mediante acciones de sensibilización, reconocimiento de buenas prácticas y difusión de experiencias exitosas en la gestión de PQRS+D.</t>
  </si>
  <si>
    <t>3. Desarrollar jornadas de acompañamiento institucional dirigidas a las dependencias con mayores índices de criticidad en la gestión de PQRS+D, mediante acciones de capacitación técnica, socialización de buenas prácticas y fortalecimiento de competencias en atención al ciudadano</t>
  </si>
  <si>
    <t>4. Presentar en los Comités Institucionales de Gestión y Desempeño y/o Control Interno  los resultados del plan de mejoramiento estratégico de PQRS+D para su retroalimentación y estrategias a emitir desde la alta dirección para ser acatadas por todos los colaboradores al respecto.</t>
  </si>
  <si>
    <t>Miguel Angel Cardozo jefe de la OPGI,  Jenny Constanza Nova coordinadora del Grupo de Relacionamiento con el ciudadano y gestión de la información,  con el acompañamiento de los diferentes responsables del plan de mejoramiento estratégico de PQRS+D</t>
  </si>
  <si>
    <t>PM-AI2026-05</t>
  </si>
  <si>
    <t>Gestión de Comunicaciones</t>
  </si>
  <si>
    <t>Pagina Web</t>
  </si>
  <si>
    <t>En el informe de auditoria Interna realizado por la OCI "Auditoría de Accesibilidad Web (NTC 5854) y Seguridad de la Información (MSPI)", de Octubre del 2025 OCI-INFORME- 2025 -095
HALLAZGO N° 06 - Información de la Entidad sin fecha de publicación en la página web.</t>
  </si>
  <si>
    <t>1. Realizar una diagnóstico de todas las secciones que cuenten con la posibilidad de cargar documentos, esto se hará para todas secciones del portal web del Ministerio de Minas y Energía.</t>
  </si>
  <si>
    <t>Guillermo Pinilla Webmaster</t>
  </si>
  <si>
    <t>RIGOBERTO ANDRES VACA PARDO</t>
  </si>
  <si>
    <t>2. Definir un Plan de trabajo que establezca la metodología para la asignación de campos de fecha en los archivos, implementar las mejoras requeridas en las secciones correspondientes y despliegue a producción de la solución.</t>
  </si>
  <si>
    <t>Guillermo Pinilla Webmaster / Jhon Chaparro Profesional Especializado</t>
  </si>
  <si>
    <t>PM-AI2026-06</t>
  </si>
  <si>
    <t>En el informe de auditoria Interna realizado por la OCI "Auditoría de Accesibilidad Web (NTC 5854) y Seguridad de la Información (MSPI)", de Octubre del 2025 OCI-INFORME- 2025 -095
HALLAZGO N° 04 – Incumplimiento de condiciones de Accesibilidad en página web.</t>
  </si>
  <si>
    <t>Realizar la evaluación, corrección y seguimiento periódico de las condiciones de accesibilidad del portal web institucional, utilizando laa herramienta  WAVE para identificar y priorizar los hallazgos, realizar los ajustes necesarios en las plantillas del sitio y establecer una periodicidad anual para su revisión, posterior a la solución final de los hallazgos.</t>
  </si>
  <si>
    <t>PM-AI2026-07</t>
  </si>
  <si>
    <t>Mineria</t>
  </si>
  <si>
    <t>Riesgos</t>
  </si>
  <si>
    <t>El análisis del proyecto de inversión Fortalecimiento de la Política Nacional de la Minería de Subsistencia en el Territorio Nacional evidenció que, aunque en la fase de formulación y en la MGA-DNP se identificaron riesgos críticos asociados al acceso territorial, la gestión operativa y la articulación institucional, no existen mecanismos efectivos que demuestren la implementación, seguimiento y control de las medidas de mitigación definidas.</t>
  </si>
  <si>
    <t>Establecer la socialización inicial y anual de la gestión de riesgos en los proyectos, precisando los lineamientos vigentes y fortaleciendo la gestión documental asociada, con el fin de garantizar la articulación entre los componentes técnicos, contractuales y administrativos y asegurar una gestión integral y homogénea del riesgo en los proyectos de inversión pública formulados bajo la MGA del DNP.</t>
  </si>
  <si>
    <t>Luis Fernando Vargas L/ Contratista</t>
  </si>
  <si>
    <t xml:space="preserve"> 20-08-2026</t>
  </si>
  <si>
    <t xml:space="preserve">
Laura Lamprea Quiroga </t>
  </si>
  <si>
    <t>PM-AI2026-08</t>
  </si>
  <si>
    <t>Proyectos</t>
  </si>
  <si>
    <t>Como resultado de la revisión a la ejecución presupuestal del proyecto de inversión, se identificó que el 24% de los recursos asignados para la vigencia 2025 (COP 1.918.019.880) fue comprometido y formalizado mediante dos convenios administrativos entre el 14 y 16 de octubre de 2025, cuando al proyecto le restaban 2,5 meses para su cierre (31 de diciembre de 2025).
Al corte del 28 de noviembre de 2025, no se registraban obligaciones ni pagos asociados a estos convenios. La formalización tardía de los convenios y la ausencia de pagos a pocas semanas del cierre del proyecto limitan la capacidad institucional para:
•	Hacer seguimiento técnico y operativo sobre los productos contratados.
•	Asegurar la trazabilidad del cumplimiento de actividades.
•	Generar efectos verificables sobre la población beneficiaria antes de finalizar la vigencia.</t>
  </si>
  <si>
    <t>Articular y aprobar, previo al inicio de la vigencia, un Plan Maestro de Ejecución que integre el PIIP, el cronograma técnico, el PAA, el PAC y el plan de supervisión con hitos trimestrales, priorizando en el primer semestre los procesos de mayor complejidad territorial y reservando el último trimestre para actividades de acompañamiento y consolidación.</t>
  </si>
  <si>
    <t xml:space="preserve">Oscar Nelson Guerra Nevette /  Nini Johana Lara Morales </t>
  </si>
  <si>
    <t>PM-AI2026-09</t>
  </si>
  <si>
    <t>1.	Como resultado de la revisión en SECOP II se identificaron incumplimientos y documentos faltantes que afectan la verificación del avance contractual y la trazabilidad de la ejecución del proyecto (Ver anexo 1 y 2). A continuación, se relacionan las situaciones que se presentan de manera reiterada:
-	Actas de inicio publicadas entre 11 y 100 días hábiles después de su firma (CRIC, OPIAC, CRIHU, Universidad Nacional).
-	Falta de soportes de entregables de desembolsos ya efectuados (CRIC, OPIAC, CRIHU, Universidad Nacional).
-	Falta de entregables iniciales obligatorios (plan de trabaįo): (CRIDEC-ACICAL, Universidad Nacional, OPIAC 1897-2025).
-	Ausencia de informes de supervisión
-	Falta de registro de facturas, actas de comité técnico y otros soportes obligatorios en SECOP II.
2.	Debilidad en Inconsistencia en la asignación de Supervisores designados.
El análisis de las actas de inicio, registros de SECOP II y la información de NEÓN evidenció inconsistencias en la designación y actuación de los supervisores, así como actuaciones sin delegación formal vigente</t>
  </si>
  <si>
    <t xml:space="preserve">Implementar un control integral previo al desembolso que verifique la existencia y calidad de los soportes contractuales, definiendo y comunicando responsables y tiempos máximos para el cargue en SECOP II, e incorporando un tablero de control que permita monitorear el estado documental de cada convenio y generar alertas oportunas ante posibles retrasos.	</t>
  </si>
  <si>
    <t xml:space="preserve">Coordinador de  Mineria Artesanal y reconversion productiva </t>
  </si>
  <si>
    <t>PM-AI2026-10</t>
  </si>
  <si>
    <t>Se identificaron inconsistencias entre la información registrada en la PIIP y el estado real de la ejecución del proyecto, afectando la confiabilidad del seguimiento físico, financiero y territorial.</t>
  </si>
  <si>
    <t>Registrar las observaciones cualitativas en todos los avances con el fin de guardar trazabilidad y asegurar transparencia en la ejecución del proyecto.</t>
  </si>
  <si>
    <t>Laura Lamprea Quiroga</t>
  </si>
  <si>
    <t>PM-AI2026-11</t>
  </si>
  <si>
    <t>Se evidenció que el proyecto no cuenta con una metodología formal para el seguimiento y monitoreo individual de los indicadores, productos y actividades. No existe un mecanismo que permita verificar la relación directa entre indicadores, entregables, convenios y contratos, ni una trazabilidad que documente el cumplimiento de las metas establecidas.
Como consecuencia, se identificaron incumplimientos en la ejecución de metas, inconsistencias entre el avance físico y financiero reportado, ausencia de soportes que acrediten el cumplimiento y desarticulación entre la planeación registrada en el PIIP y la ejecución real del proyecto</t>
  </si>
  <si>
    <t>Diseñar e implementar una metodología integral de seguimiento que articule indicadores, actividades, productos, entregables y cronogramas, mediante un sistema único de registro y consolidación de información con controles de calidad y validación periódica, que permita verificar el cumplimiento de metas en el PIIP, realizar los ajustes conforme a los lineamientos del DNP y la MGA cuando se presenten desviaciones, exigir reportes de cierre con sus respectivos soportes y garantizar que toda la documentación sea suficiente, verificable y coherente con lo reportado.</t>
  </si>
  <si>
    <t>Oscar Nelson Guerra Nevette /  Luis Fernando Vargas Lozano</t>
  </si>
  <si>
    <t>PM-AI2026-12</t>
  </si>
  <si>
    <t xml:space="preserve">Fondo de Solidaridad para Subsidios y Redistribución de Ingresos del Sector Eléctrico (FSSRI) </t>
  </si>
  <si>
    <t>Auditoría interna independiente al Fondo de Solidaridad para Subsidios y Redistribución de Ingresos del Sector Eléctrico (FSSRI) en el Sistema Interconectado Nacional-SIN y Zonas no Interconectadas – ZNI y Fondo De Energía Social – FOES, con comunicado de remisión del informe final de la misma con Radicado No.:  3-2025-059477, en el cual se describe el Hallazgo No 1 “Materialización riesgo proyecto inversión FSSRI”, que se observa  en las páginas 36 a la 40.</t>
  </si>
  <si>
    <t xml:space="preserve">Expedir el procedimiento de administración del Fondo de Solidaridad para Subsidios y Redistribución de Ingresos del sector eléctrico FSSRI en la ZNI, con el cual se dejará sin efecto el procedimiento M-EN-P-03  y actualizar el  Procedimiento de administración del  FSSRI en el SIN M-EN-P-18, con el objetivo de indicar los lineamientos en materia de la recepción oportuna o extemporánea de la conciliación </t>
  </si>
  <si>
    <t>Andrés Raúl Rodríguez Moreno</t>
  </si>
  <si>
    <t>YAZMÍN ALEXANDRA BELTRÁN RODRÍGUEZ
SANDRA MILENA BONILLA RODRIGUEZ
ROSA MARÍA GUZMÁN TRONCOSO
CLAUDIA BIBIANA ÁVILA FONSECA</t>
  </si>
  <si>
    <t>Enviar  comunicación oficial  "memorando" al área encargada del proceso de radicación de comunicaciones entrantes al ministerio, solicitando que se evalué la pertinencia de automatizar el proceso de radicación para que se haga en tiempo real y una vez la comunicación sea recibida en el correo electrónico institucional</t>
  </si>
  <si>
    <t xml:space="preserve">Llevar a cabo una mesa de trabajo con el  área encargada del proceso de radicación de comunicaciones entrantes al ministerio, a fin de entender el proceso de radicación y buscar alternativas para atender la alta demanda de radicación de documentos que se presenta en la fecha limite de envío de conciliaciones </t>
  </si>
  <si>
    <t>PM-AI2026-13</t>
  </si>
  <si>
    <t>Auditoría interna independiente al Fondo de Solidaridad para Subsidios y Redistribución de Ingresos del Sector Eléctrico (FSSRI) en el Sistema Interconectado Nacional-SIN y Zonas no Interconectadas – ZNI y Fondo De Energía Social – FOES, con comunicado de remisión del informe final de la misma con Radicado No.:  3-2025-059477, en el cual se describe el Hallazgo No 2 “Debilidades en la aplicación de actividades de los documentos del Grupo de Subsidios”, que se observa  en las páginas 52 a la 55.</t>
  </si>
  <si>
    <t xml:space="preserve">Modificar el Manual de Vistas de Seguimiento y Monitoreo Prestadores del Servicio Público Domiciliario de Energía Eléctrica en SIN y ZNI que reciben subsidios del FSSRI y FOES, código M-HI-G-03 versión 2 del 17 de marzo de 2023, con el fin de establecer los responsables del plan de visitas, los tiempos de presentación de los informes y la forma en que se notifica y formalizan los cambios en el plan de visitas </t>
  </si>
  <si>
    <t>Socializar al equipo de trabajo e interesados la nueva versión del Manual de Vistas de Seguimiento y Monitoreo Prestadores del Servicio Público Domiciliario de Energía Eléctrica en SIN y ZNI que reciben subsidios del FSSRI y FOES</t>
  </si>
  <si>
    <t>PM-AI2026-14</t>
  </si>
  <si>
    <t>Gestión del relacionamiento con grupos de valor</t>
  </si>
  <si>
    <t>Extemporaneidad o ausencia de respuesta de las Peticiones, Quejas Reclamos, Sugerencias y Denuncias (PQRS+D), sin lenguaje claro, ni atención de fondo de acuerdo con el Código de Procedimiento Administrativo y de lo Contencioso Administrativo (CPACA- Ley 1437 del 2011), Ley de Transparencia y acceso a la información (Ley 1712 del 2014), El derecho fundamental del derecho de petición (Ley 1755 de 2015), La Ley de racionalización de trámites (Ley  2052 de 2020 ) y la guía de lenguaje claro.</t>
  </si>
  <si>
    <t>ACCIÓN 1
Simplificar los flujos y pasos operativos en la herramienta tecnológica de radicación y respuesta de PQRS+D, con el propósito de reducir tiempos innecesarios y asegurar envíos inmediatos de las respuestas al ciudadano.</t>
  </si>
  <si>
    <t>Elcy Carolina Zambrano Vanegas
Stevens Sandoval Sandoval
Yubely Muñoz Ceron 
Andrea Arango Gutierrez
Grupo de Relacionamiento con el Ciudadano y Gestión de la Información</t>
  </si>
  <si>
    <t>Sandra Milena Bonilla</t>
  </si>
  <si>
    <t>ACCIÓN 2
Realizar articulación entre Grupo Relacionamiento con el ciudadano, colaboradores responsables en la respuesta de PQRS+D, Grupo TICs y desarrollo de las mejoras en ARGO</t>
  </si>
  <si>
    <t>Elcy Carolina Zambrano Vanegas
Stevens Sandoval Sandoval
Yubely Muñoz Ceron
Andrea Arango Gutierrez
Grupo de Relacionamiento con el Ciudadano y Gestión de la Información, en acompañamiento del Grupo TIC's</t>
  </si>
  <si>
    <t>PM-AI2026-15</t>
  </si>
  <si>
    <t>Plan de acción</t>
  </si>
  <si>
    <r>
      <t xml:space="preserve">Hallazgo N° 01 - Debilidades en la aplicación de lineamientos relacionados con la formulación, seguimiento, ejecución y reporte del Plan de Acción Anual
Condición:
</t>
    </r>
    <r>
      <rPr>
        <sz val="11"/>
        <color rgb="FF000000"/>
        <rFont val="Arial"/>
        <family val="2"/>
      </rPr>
      <t>Como resultado de la revisión al cumplimiento del Plan de Acción Institucional 2025, se evidenció que de las 22 dependencias y/o grupos, 11 presentaron debilidades asociadas con la aplicación de lineamientos en el seguimiento, ejecución y reporte de información que dieron lugar a obtener una calificación MEDIO y BAJO1 en su cumplimiento, dadas las siguientes situaciones:
• No se registraron soportes en el aplicativo SIGAME que permitieran evidenciar el avance cualitativo y cuantitativo reportado. (Grupo de Jurisdicción Coactiva, Oficina de Planeación y Gestión Internacional)
Las evidencias registradas no reflejan la totalidad del cumplimiento de los productos, de acuerdo con lo reportado por la dependencia en el avance cuantitativo. (Grupo de Asuntos Legislativos, Dirección de Energía Eléctrica, Dirección de Hidrocarburos, Grupo de Ejecución Presupuestal, Dirección de Formalización Minera, Grupo de Contratación, Oficina de Planeación y Gestión Internacional, Grupo de Tecnologías de la Información y las Comunicaciones).
• No se ejecutaron los productos de los indicadores de acuerdo con el alcance formulado. (Dirección de Energía Eléctrica)
• Las evidencias no eran consecuentes con el alcance de los productos definidos. (Dirección de Energía Eléctrica, Grupo de Comunicaciones y Prensa)
• La ejecución o finalización del producto dependió de la gestión de terceros. (Dirección de Energía Eléctrica, Dirección de Minería Empresarial, Dirección de Formalización Minera, Dirección de Hidrocarburos)
• Los enlaces de las evidencias remitieron a carpetas vacías o enlaces sin acceso que impidieron evidenciar el cumplimiento del plan de acción. (Dirección de Hidrocarburos, Dirección de Minería Empresarial)</t>
    </r>
  </si>
  <si>
    <t>1. Realizar mesa de trabajo con el Grupo de Gestión y Desempeño con el fin de analizar la formulación del Plan de Acción 2026, del Grupo Gestión Contractual. (Corrección)</t>
  </si>
  <si>
    <t xml:space="preserve"> Claudia Milena Vasquez Chiquiza, coordinadora Grupo De Gestion Contractual, Despacho Secretario General </t>
  </si>
  <si>
    <t>2. Programar actividades tácticas exclusivamente a cargo del Grupo de Gestión Contractual definiendo las evidencias acorde con la formulación ajustada del nuevo del Plan de Acción 2026.(Corrección)</t>
  </si>
  <si>
    <t>3. Cargar la nueva formulación del plan de acción del Grupo de Gestión Contractual al Módulo de SIGAME. (Corrección)</t>
  </si>
  <si>
    <t>4. Realizar revisión y solicitar ajustes si son necesarios a las evidencias y reporte del plan de acción previo al cargue definitivo en el aplicativo SIGAME.</t>
  </si>
  <si>
    <t>Mayra Alejandra Nino Mesa, Contratista Subdirección Administrativa y Financiera</t>
  </si>
  <si>
    <t>PM-AI2026-16</t>
  </si>
  <si>
    <t xml:space="preserve">Gestión Financiera </t>
  </si>
  <si>
    <r>
      <t>Hallazgo N° 01 - Debilidades en la aplicación de lineamientos relacionados con la formulación, seguimiento, ejecución y reporte del Plan de Acción Anual
Condición:</t>
    </r>
    <r>
      <rPr>
        <sz val="11"/>
        <color rgb="FF000000"/>
        <rFont val="Arial"/>
        <family val="2"/>
      </rPr>
      <t xml:space="preserve">
Como resultado de la revisión al cumplimiento del Plan de Acción Institucional 2025, se evidenció que de las 22 dependencias y/o grupos, 11 presentaron debilidades asociadas con la aplicación de lineamientos en el seguimiento, ejecución y reporte de información que dieron lugar a obtener una calificación MEDIO y BAJO1 en su cumplimiento, dadas las siguientes situaciones:
• No se registraron soportes en el aplicativo SIGAME que permitieran evidenciar el avance cualitativo y cuantitativo reportado. (Grupo de Jurisdicción Coactiva, Oficina de Planeación y Gestión Internacional)
Las evidencias registradas no reflejan la totalidad del cumplimiento de los productos, de acuerdo con lo reportado por la dependencia en el avance cuantitativo. (Grupo de Asuntos Legislativos, Dirección de Energía Eléctrica, Dirección de Hidrocarburos, Grupo de Ejecución Presupuestal, Dirección de Formalización Minera, Grupo de Contratación, Oficina de Planeación y Gestión Internacional, Grupo de Tecnologías de la Información y las Comunicaciones).
• No se ejecutaron los productos de los indicadores de acuerdo con el alcance formulado. (Dirección de Energía Eléctrica)
• Las evidencias no eran consecuentes con el alcance de los productos definidos. (Dirección de Energía Eléctrica, Grupo de Comunicaciones y Prensa)
• La ejecución o finalización del producto dependió de la gestión de terceros. (Dirección de Energía Eléctrica, Dirección de Minería Empresarial, Dirección de Formalización Minera, Dirección de Hidrocarburos)
• Los enlaces de las evidencias remitieron a carpetas vacías o enlaces sin acceso que impidieron evidenciar el cumplimiento del plan de acción. (Dirección de Hidrocarburos, Dirección de Minería Empresarial)</t>
    </r>
  </si>
  <si>
    <t>1. Realizar mesa de trabajo con el Grupo de Gestión y Desempeño con el fin de analizar la formulación del Plan de Acción 2026, del Grupo de Presupuesto. (Corrección)</t>
  </si>
  <si>
    <t>Omar Carmona, Coordinador Grupo de presupuesto, Despacho Secretaria General</t>
  </si>
  <si>
    <t>YAZMÍN ALEXANDRA BELTRÁN RODRÍGUEZ</t>
  </si>
  <si>
    <t>2. Programar actividades tácticas exclusivamente a cargo del Grupo de Presupuesto definiendo las evidencias acorde con la formulación ajustada del nuevo del Plan de Acción 2026.(Corrección)</t>
  </si>
  <si>
    <t>3. Cargar la nueva formulación del plan de acción del Grupo de Presupuesto al Módulo de SIGAME. (Corrección)</t>
  </si>
  <si>
    <t>Mayra Alejandra niño mesa, contratista, Subdirección Administrativa y Financiera</t>
  </si>
  <si>
    <t>PM-AI2026-17</t>
  </si>
  <si>
    <t xml:space="preserve">La fuente del plan de mejora es el Informe consolidado de seguimiento al Plan de Acción 2025,  remitido con comunicado  No.:  3-2026-016097, en el cual se describe el Hallazgo No 1 “Debilidades en la aplicación de lineamientos relacionados con la formulación, seguimiento, ejecución y reporte del Plan de Acción Anual”, que se observa  en las páginas 12 a la 17.				</t>
  </si>
  <si>
    <t>Emitir un memorando interno dirigido a los grupos de trabajo de la DEE, en el cual se confirme el enlace asignado para el seguimiento, control y reporte del Plan de Acción, así mismo se indique la importancia  y las generalidades a tener para su cumplimiento, el cronograma para la presentación de seguimientos, el suministro de evidencias y el objetivo de las mesas de trabajo a realizar por parte del equipo administrativo y de planeación de la Dirección.</t>
  </si>
  <si>
    <t>Andrea Katherine Ávila
Líder del equipo Administrativo y de Planeación de la DEE</t>
  </si>
  <si>
    <t>Realizar una capacitación con los enlaces de cada grupo de trabajo de la DEE y los responsables del plan de acción a fin de socializar el PROCEDIMIENTO PARA LA FORMULACIÓN, EJECUCIÓN Y SEGUIMIENTO DE LOS PLANES QUE CONFORMAN EL SISTEMA DE  PLANEACIÓN, el formato de plan de acción y la herramienta de seguimiento</t>
  </si>
  <si>
    <t>Realizar seguimiento y revisión de la información presentada por los grupo de trabajo en cuanto al cumplimiento del plan de acción y realizar  las mesas de trabajo requeridas  para solucionar las inquietudes presentadas y brindar las alertas o oportunidades de mejora que se identifiquen.</t>
  </si>
  <si>
    <t>PM-AI2026-18</t>
  </si>
  <si>
    <t xml:space="preserve">En el informe de auditoria Interna realizado por la OCI "INFORME FINAL CONSOLIDADO SEGUIMIENTO PLAN DE ACCIÓN 2025", del 18 de marzo de 2026.
Hallazgo 1 en la condición 4: “Las evidencias no eran consecuentes con el alcance de los productos definidos”
</t>
  </si>
  <si>
    <t>1. Asignar responsables y corresponsables para el seguimiento y la elaboración del reporte del plan de acción, asegurando que cada uno cuente con el conocimiento necesario para realizar esta tarea de manera adecuada.</t>
  </si>
  <si>
    <t>Nelson Vladimir Cruz Mejia, Contratista, Grupo Comunicaciones y Prensa</t>
  </si>
  <si>
    <t>2. Efectuar un monitoreo mensual de las actividades tácticas, en coordinación con los responsables y corresponsables del proceso, con el objetivo de asegurar el seguimiento, la cohesión y la alineación entre los indicadores y los entregables reportados en los informes trimestrales del Plan de Acción 2026 del GCP. Esto abarcará también la revisión de posibles alertas o recomendaciones emitidas por la OPGI y la OCI.</t>
  </si>
  <si>
    <t>3. Diseñar un formato de reporte que refleje las actividades realizadas, el cual será compartido con los responsables y corresponsables de seguimiento. Este formato buscará facilitar la homogeneización y estandarización de la información recopilada.</t>
  </si>
  <si>
    <t>PM-AI2026-19</t>
  </si>
  <si>
    <t>Mejoramiento</t>
  </si>
  <si>
    <t xml:space="preserve">La fuente del plan de mejora es el Informe consolidado de seguimiento al Plan de Acción 2025,  remitido con comunicado  No.:  3-2026-016097, en el cual se describe el Hallazgo No 1 “Debilidades en la aplicación de lineamientos relacionados con la formulación, seguimiento, ejecución y reporte del Plan de Acción Anual”. 
Hallazgo No 2 Debilidades en la operación del Sistema Integral de Gestión Activa del Minenergia SIGAME en el módulo del Plan de Acción.
</t>
  </si>
  <si>
    <t>1. Ampliar el grupo de enlaces de la Oficina de Planeación y Gestión Internacional para realizar el seguimiento trimestral al plan de acción institucional</t>
  </si>
  <si>
    <t>Marcela Nieto</t>
  </si>
  <si>
    <t>2. Elaborar documento “Plan de Trabajo PAI 2026”, el cual establece lineamientos técnicos de obligatorio cumplimiento que robustecen la formulación, seguimiento y reporte del Plan de Acción para la vigencia actual.</t>
  </si>
  <si>
    <t>Luis Carlos Paredes
Cindy Catalina Perdomo</t>
  </si>
  <si>
    <t>3. Socializar Plan de Trabajo PAI 2026, capacitar y acompañar a las dependencias de la Entidad, orientadas a mejorar la formulación de indicadores, el reporte de avances cualitativos y cuantitativos y el adecuado cargue de evidencias en el aplicativo SIGAME, respecto al modulo de Plan de Acción.</t>
  </si>
  <si>
    <t>Helmer Motato
Jose Luis Galvan</t>
  </si>
  <si>
    <t>4. Formalizar y documentar los desarrollos, donde se realizaran los ajustes necesarios para el correcto funcionamiento del modulo Plan de Acción.</t>
  </si>
  <si>
    <t>5. Actualizar y divulgar el Manual de Usuario Módulo Plan de Acción del aplicativo SIGAME.</t>
  </si>
  <si>
    <t>PM-AI2026-20</t>
  </si>
  <si>
    <t>Anulado</t>
  </si>
  <si>
    <t>Consecutivo no utilizado por error involuntario en la asignación</t>
  </si>
  <si>
    <t>PM-AI2026-21</t>
  </si>
  <si>
    <t>En el informe de auditoria Interna realizado por la OCI "Auditoría de Accesibilidad Web (NTC 5854) y Seguridad de la Información (MSPI)", de Octubre del 2025 OCI-INFORME- 2025 -095
HALLAZGO N° 05 – Debilidades en la aplicación del estándar de publicación de información mínima.</t>
  </si>
  <si>
    <t>1. Definir e implementar una rutina de revisión trimestral de los puntos establecidos en el Anexo 2 de la Resolución 1519, correspondientes a la sección de “Transparencia y Acceso a la Información Pública”, mediante el uso de un formato de control que permita llevar el inventario mensual de cada ítem, verificar la existencia de evidencias, identificar y gestionar subsanaciones, y registrar los enlaces de redirección asociados a cada elemento.</t>
  </si>
  <si>
    <t>Guillermo Arturo Pinilla Farías, Contratista, Grupo de comunicaciones</t>
  </si>
  <si>
    <t>PM-AI2026-22</t>
  </si>
  <si>
    <t>Hidrocarburos</t>
  </si>
  <si>
    <t xml:space="preserve">
En el Informe Final Consolidado Seguimiento Plan de Acción 2025, se evidencia el Hallazgo N.º 1 denominado “Debilidades en la aplicación de lineamientos relacionados con la formulación, seguimiento, ejecución y reporte del Plan de Acción Anual”, identificado en la Dirección de Hidrocarburos, consistente en deficiencias en la formulación de indicadores orientados a actividades y no a resultados, confusión entre actividades y productos finales, debilidades en el seguimiento y en la activación de alertas tempranas, baja trazabilidad y verificabilidad de las evidencias reportadas, así como la no adopción oportuna de las recomendaciones formuladas por la Oficina de Control Interno, lo cual afecta el adecuado cumplimiento del Plan de Acción Anual conforme a los lineamientos institucionales de planeación.</t>
  </si>
  <si>
    <t>1. Validar y reformular los indicadores y metas del Plan de Acción Anual del proceso de Hidrocarburos, con el fin de asegurar que estén formulados por resultados verificables y no por actividades de gestión, garantizando coherencia entre objetivo, producto, meta, fuente de información y unidad de medida, de conformidad con el procedimiento institucional de planeación.</t>
  </si>
  <si>
    <t>Jhon Jairo Caicedo, Coordinador Grupo de Gestión y seguimiento</t>
  </si>
  <si>
    <t>2. Programar y ejecutar capacitaciones de sensibilización y fortalecimiento técnico dirigidas a coordinadores y responsables de indicadores, orientadas a mejorar la formulación por resultados, el seguimiento trimestral, el reporte en SÍGAME y la correcta definición y entrega de evidencias del Plan de Acción Anual, conforme al Procedimiento E-DE-P-01.</t>
  </si>
  <si>
    <t>3. Estandarizar y formalizar los criterios para la definición, almacenamiento y trazabilidad de las evidencias del Plan de Acción Anual, mediante la implementación de un repositorio institucional compartido, que garantice control de versiones, accesos, nomenclatura uniforme y enlaces verificables a los soportes de cada indicador y producto.</t>
  </si>
  <si>
    <t>4. Realizar seguimientos periódicos a los responsables de los indicadores del Plan de Acción Anual, con el fin de alertar oportunamente sobre omisiones, rezagos o inconsistencias en el reporte de avances y evidencias, y documentar las acciones correctivas, ajustes o justificaciones adoptadas en cada corte de seguimiento.</t>
  </si>
  <si>
    <t>5. Implementar seguimientos trimestrales sistemáticos al avance del Plan de Acción Anual, orientados a identificar oportunamente desviaciones frente a las metas programadas, generar alertas tempranas y documentar formalmente las acciones de ajuste, justificación o corrección adoptadas por los responsables de cada indicador.</t>
  </si>
  <si>
    <t>PM-AI2026-23</t>
  </si>
  <si>
    <t>De acuerdo al informe que tiene por nombre (INFORME FINAL CONSOLIDADO SEGUIMIENTO PLAN DE ACCIÓN 2025), se informó por la oficina de control interno el siguiente hallazgo:Debilidades en la aplicación de lineamientos relacionados con la formulación, seguimiento,ejecución y reporte del Plan de Acción Anual</t>
  </si>
  <si>
    <t>1. Ajustar la formulación de indicadores y productos conforme a observaciones de la OCI. (Corrección)</t>
  </si>
  <si>
    <t>Angelica Natalia García
Contratista, Grupo De Planeación Y Seguimiento Minero
Camila Montilla
Contratista, Grupo De Planeación Y Seguimiento Minero
Anllela Castillo
Profesional Especializado Grupo De Planeación Y Seguimiento Minero</t>
  </si>
  <si>
    <t>yazmin beltran</t>
  </si>
  <si>
    <t>2. Diseñar, documentar e implementar un procedimiento integral para la formulación, seguimiento, control y cargue de la información del Plan de Acción Anual en SIGAME.</t>
  </si>
  <si>
    <t>Camila Montilla
Contratista, Grupo De Planeación Y Seguimiento Minero
Anllela Castillo
Profesional Especializado Grupo De Planeación Y Seguimiento Minero</t>
  </si>
  <si>
    <t>3. Establecer y oficializar la matriz de roles y responsabilidades</t>
  </si>
  <si>
    <t>4. Diseñar e implementar puntos de control obligatorios antes del cargue en SIGAME.</t>
  </si>
  <si>
    <t>5. Definir una estructura única para el cargue de evidencias.</t>
  </si>
  <si>
    <t xml:space="preserve">6. Realizar jornadas de capacitación al equipo sobre el procedimiento definido y lineamientos de planeación </t>
  </si>
  <si>
    <t>PM-AI2026-24</t>
  </si>
  <si>
    <t>Gestión Financiera</t>
  </si>
  <si>
    <t>Gestión de PQRS</t>
  </si>
  <si>
    <r>
      <t>En desarrollo de la auditoría realizada por la Oficina de Control Interno al</t>
    </r>
    <r>
      <rPr>
        <b/>
        <sz val="11"/>
        <color rgb="FF000000"/>
        <rFont val="Arial"/>
        <family val="2"/>
      </rPr>
      <t xml:space="preserve"> Seguimiento a los Mecanismos de Participación Ciudadana PQRSD del Ministerio de Minas y Energía, </t>
    </r>
    <r>
      <rPr>
        <sz val="11"/>
        <color rgb="FF000000"/>
        <rFont val="Arial"/>
        <family val="2"/>
      </rPr>
      <t>conforme los resultados del</t>
    </r>
    <r>
      <rPr>
        <b/>
        <sz val="11"/>
        <color rgb="FF000000"/>
        <rFont val="Arial"/>
        <family val="2"/>
      </rPr>
      <t xml:space="preserve"> OCI-INFORME-2026-028 </t>
    </r>
    <r>
      <rPr>
        <sz val="11"/>
        <color rgb="FF000000"/>
        <rFont val="Arial"/>
        <family val="2"/>
      </rPr>
      <t>se encontraron hallazgos así:</t>
    </r>
    <r>
      <rPr>
        <b/>
        <sz val="11"/>
        <color rgb="FF000000"/>
        <rFont val="Arial"/>
        <family val="2"/>
      </rPr>
      <t xml:space="preserve">
Hallazgo No. 02:</t>
    </r>
    <r>
      <rPr>
        <sz val="11"/>
        <color rgb="FF000000"/>
        <rFont val="Arial"/>
        <family val="2"/>
      </rPr>
      <t xml:space="preserve"> Inoportunidad en la respuesta de las PQRSD por las dependencias responsables (Grupo de Gestión Administrativa, Grupo de Gestión de Comisiones, Grupo de Gestión Financiera y Contable, Grupo de Presupuesto, Grupo de Tesorería, Subdirección Administrativa y Financiera)</t>
    </r>
    <r>
      <rPr>
        <b/>
        <sz val="11"/>
        <color rgb="FF000000"/>
        <rFont val="Arial"/>
        <family val="2"/>
      </rPr>
      <t xml:space="preserve">
Hallazgo No. 04:</t>
    </r>
    <r>
      <rPr>
        <sz val="11"/>
        <color rgb="FF000000"/>
        <rFont val="Arial"/>
        <family val="2"/>
      </rPr>
      <t xml:space="preserve"> Deficiencias en el uso de lenguaje claro en las respuestas a PQRSD</t>
    </r>
  </si>
  <si>
    <t>1. Enviar a los integrantes (funcionarios y contratistas) del Grupo de Gestión Financiera y Contable, semanal un reporte donde se informe el número de peticiones pendientes de respuestas y las próximas a vencer.</t>
  </si>
  <si>
    <t>Rafael Martínez Movilla - Auxiliar Administrativo, Grupo de Gestión Financiera y Contable</t>
  </si>
  <si>
    <t xml:space="preserve">Sandra Milena Bonilla
</t>
  </si>
  <si>
    <t>2. Realizar seguimiento diario mediante correo electrónico a los integrantes del equipo (funcionarios y contratistas), indicando el número de peticiones pendientes de respuestas y las próximas a vencer.</t>
  </si>
  <si>
    <t>Paula Daniela Rivera Auxiliar Administrativo Grupo de Gestión Administrativa</t>
  </si>
  <si>
    <t>3. Efectuar seguimiento a las PQRSD, con tiempos de radicación y controles  para evitar vencimiento de términos en el Grupo de Tesorería</t>
  </si>
  <si>
    <t>Angela Ramos / Octavio Meza Auxiliar Administrativo  Grupo de Tesorería</t>
  </si>
  <si>
    <t>4, Gestionar con el Grupo de Relacionamiento con el Ciudadano y Gestión de la Información una capacitación en lenguaje claro.</t>
  </si>
  <si>
    <t>5. Remitir a los coordinadores de los grupos adscritos a la Subdirección Administrativa y Financiera alertas sobre las peticiones bajo responsabilidad de sus integrantes que se encuentren vencidas o próximas a vencer, enviándolas durante la primera quincena de cada mes por correo electrónico y en la segunda quincena mediante memorando.</t>
  </si>
  <si>
    <t>Edna Godoy, Contratista, Subdirección Administrativa y Financiera</t>
  </si>
  <si>
    <t>6. Gestionar una sensibilización a nivel interno para el cumplimiento de la Ley 1755 de 2015.</t>
  </si>
  <si>
    <t>Edna Godoy, María Angélica Castro, Leidy Pinzón, Contratistas, Subdirección Administrativa y Financiera</t>
  </si>
  <si>
    <t>7. Remitir mediante correo electrónico a cada asesor de la Subdirección Administrativa y Financiera quincenalmente alertas de los requerimientos que se encuentran bajo su responsabilidad vencidos o próximos a vencer.</t>
  </si>
  <si>
    <t>Leidy Pinzón, Contratista, Subdirección Administrativa y Financiera</t>
  </si>
  <si>
    <t>8. Dar lineamientos en los comités de asesores de la Subdirección Administrativa y Financiera, sobre el cumplimiento de la ley en términos de derechos de petición y la responsabilidad que esto conlleva.</t>
  </si>
  <si>
    <t>Pablo César Pacheco, Subdirector Administrativo y Financiero</t>
  </si>
  <si>
    <t>9. Remitir al Subdirector Administrativo y Financiero, de manera mensual, un informe sobre el estado del Sistema de Gestión Documental ARGO, en el cual se detalle la gestión realizada por los asesores de la Subdirección Administrativa y Financiera frente a los trámites que se encontraban bajo su responsabilidad, con el propósito de que el Subdirector pueda adelantar las acciones a que haya lugar.</t>
  </si>
  <si>
    <t>PM-AI2026-25</t>
  </si>
  <si>
    <t>De acuerdo con el informe de auditoria "AUDITORÍA AL PROYECTO DE INVERSIÓN DE LA DIRECCIÓN DE MINERÍA EMPRESARIAL CON RECURSOS DEL PRESUPUESTO NACIONAL", realizada por la oficina de control interno y al hallazgo identificado H-01-2025: Ausencia de documentos de seguimiento a los riesgos identificados en la MGA-DNP, para el proyecto de inversión a cargo de la DME</t>
  </si>
  <si>
    <t xml:space="preserve">Elaborar y adoptar una matriz para el seguimiento de los riesgos identificados en la MGA-DNP, estableciendo frecuencia y responsables para la actualización del seguimiento </t>
  </si>
  <si>
    <t>CAMILA MONTILLA
Contratista
ANLLELA CASTILLO
Profesional especializado
Grupo de Planeación y Seguimiento Minero</t>
  </si>
  <si>
    <t>28/02/2026</t>
  </si>
  <si>
    <t>Ivan andres cadena</t>
  </si>
  <si>
    <t>Efectuar revisiones periódicas al estado de los riesgos, documentando los resultados y reportándolos en el informe ejecutivo, en el numeral 6 denominado “Seguimiento a riesgos”.</t>
  </si>
  <si>
    <t>26/12/2026</t>
  </si>
  <si>
    <t>PM-AI2026-26</t>
  </si>
  <si>
    <t>De acuerdo con el informe de auditoria "AUDITORÍA AL PROYECTO DE INVERSIÓN DE LA DIRECCIÓN DE MINERÍA EMPRESARIAL CON RECURSOS DEL PRESUPUESTO NACIONAL", realizada por la oficina de control interno y al hallazgo identificado H-02-2025 incumplimiento de requisitos legales y normativos en la ejecución contractual, se presenta el presente plan de mejora</t>
  </si>
  <si>
    <t>Realizar jornadas periódicas de capacitación y socialización dirigidas al equipo de la Dirección de Minería Empresarial, orientadas al fortalecimiento de competencias en supervisión contractual, cumplimiento normativo, gestión documental y uso adecuado de las herramientas institucionales de seguimiento.</t>
  </si>
  <si>
    <t>CHRISTIAN CUERVO
Contratista
ANLLELA CASTILLO
Profesional especializado
Grupo de Planeación y Seguimiento Minero</t>
  </si>
  <si>
    <t>29/05/2026</t>
  </si>
  <si>
    <t>Diseñar, adoptar e implementar un instructivo interno para el seguimiento contractual, que establezca lineamientos claros sobre actividades, responsables, tiempos de ejecución, requisitos documentales, medios de verificación y controles para el cargue de información y soportes.</t>
  </si>
  <si>
    <t>Implementar un esquema de seguimiento mensual al estado de ejecución contractual, mediante revisión sistemática del avance físico, financiero y documental de los contratos, con el fin de verificar cumplimiento de obligaciones y detectar oportunamente desviaciones.</t>
  </si>
  <si>
    <t>31/12/2026</t>
  </si>
  <si>
    <t>Establecer un sistema de alertas preventivas y recordatorios periódicos, orientado a advertir sobre vencimientos, entregables pendientes, inconsistencias documentales o riesgos de incumplimiento en la ejecución contractual.</t>
  </si>
  <si>
    <t xml:space="preserve">CHRISTIAN CUERVO
Contratista
SUPERVISORES DE CONTRATOS
Dirección de Minería Empresarial. </t>
  </si>
  <si>
    <t>Emitir requerimientos formales y oportunos a los contratistas y supervisores cuando se identifiquen inconsistencias, omisiones o retrasos en la entrega de soportes, informes o productos contractuales, dejando trazabilidad documental de las actuaciones realizadas.</t>
  </si>
  <si>
    <t xml:space="preserve">CHRISTIAN CUERVO
Contratista
SUPERVISORES DE CONTRATOS
Dirección de Minería Empresarial. </t>
  </si>
  <si>
    <t>Realizar verificaciones periódicas del estado acumulado de ejecución contractual durante la vigencia, contrastando la información reportada frente a los soportes existentes, con el fin de validar coherencia, suficiencia documental y cumplimiento de metas programadas a la fecha.</t>
  </si>
  <si>
    <t>PM-AI2026-27</t>
  </si>
  <si>
    <t>La fuente del plan de mejora es el Informe de seguimiento a los mecanismos de participación ciudadana PQRSD del Ministerio de Minas y Energía, remitido con comunicado No.:  3-2026-021465, en el cual se describe el Hallazgo 02: Inoportunidad en la respuesta de las PQRSD por las dependencias responsables”, que se observa  en las páginas 19 a la 31.</t>
  </si>
  <si>
    <t>1. Gestionar con el Grupo de Relacionamiento con el Ciudadano y Gestión de la información  una charla o capacitación dirigida a cada grupo interno de la DEE, donde se socialicen  aspectos a tener en cuenta para el debido tramite de las PQRS.
Nota: La invitación debe ser generada desde la DEE y con carácter obligatorio</t>
  </si>
  <si>
    <t>Diego Fernando Roman Dueñas
Director de  Energía Eléctrica</t>
  </si>
  <si>
    <t>2. Generar una memorando al interior de la DEE, donde se indiquen los siguientes aspectos:
• La obligatoriedad de dar respuesta oportuna a las PQRS
• La responsabilidad de revisar las comunicaciones asignadas de manera oportuna y notificar en un plazo establecido si la PQRSD o comunicado fue direccionado de manera incorrecta.
• Los aspectos a tener en cuenta para la atención de las PQRSD así como los lineamientos, responsables y procedimiento que se debe surtir  al interior de la DEE para la atención de las mismas</t>
  </si>
  <si>
    <t xml:space="preserve">3. Solicitar a los contratistas, supervisores y apoyo a la supervisión de los contratos de Prestación de Servicios que en las cuentas de cobro mensual se anexe el pantallazo de la bandeja de entrada del aplicativo ARGO con el fin de garantizar el que se atiendan las comunicaciones asignadas, en caso tal de que se evidencien comunicados sin gestión o fuera de termino, se deben indicar las alertas correspondientes  </t>
  </si>
  <si>
    <t>PM-AI2026-28</t>
  </si>
  <si>
    <t>Gestión Juridica</t>
  </si>
  <si>
    <t>"De acuerdo con el informe de audioria al proyecto de inversión de la Oficina Asesora Jurídica con recursos del presupuesto nacional se encontró el siguiente hallazgo: 
"Ausencia de documentos de seguimiento a los riesgos identificados en la MGA-DNP, para el proyecto de inversión a cargo de la OAJ en el expediente contractual en plataforma"</t>
  </si>
  <si>
    <t>1. Elaborar e implementar lineamientos claros por parte de los supervisores de la OAJ para el seguimiento de los entregables contractuales, incluyendo:
Requerimientos formales previos al vencimiento de los plazos para la entrega del producto en versión preliminar y final, en cumplimiento de lo establecido en los estudios previos de cada contratista, incluyendo los parametros que se deben tener en cuenta para estructuración del documento.</t>
  </si>
  <si>
    <t>Supervisores de contratos</t>
  </si>
  <si>
    <t xml:space="preserve">2. Incluir en los contratos de prestación de servicios de la OAJ, obligaciones específicas de efectuar la entrega de entregables, que cumplan con los cronogramas y criterios de calidad. </t>
  </si>
  <si>
    <t>PM-AI2026-29</t>
  </si>
  <si>
    <t xml:space="preserve">"De acuerdo con el informe de audioria al proyecto de inversión de la Oficina Asesora Jurídica con recursos del presupuesto nacional se encontró el siguiente hallazgo: 
"Incumplimiento de requisitos legales y normativos en la ejecución  contractual."Como resultado de la verificación de la documentación de la muestra, que corresponde a 15 contratos de las vigencias 2024 y 2025 – corte a 28 de febrero de 2025, se evidenciaron debilidades de control en la publicación de la documentación en NEON y SECOP II."
</t>
  </si>
  <si>
    <t>1. Impartir recomendaciones a los supervisores respecto de los aspectos que se deben mejorar en la vigilancia de los contratos en el ejercicio de la supervisión, de acuerdo con lo identificado por la oficina de Control Interno</t>
  </si>
  <si>
    <t>Daniel Augusto Jorge El Saieh / Jefe Oficina Asesora Jurídica</t>
  </si>
  <si>
    <t xml:space="preserve">2. Socializar a los contratistas las recomendaciones impartidas por el Jefe de la oficina Asesora Jurídica, a cargo de los supervisores de los contratos, a través de una reunión virtual / presencial </t>
  </si>
  <si>
    <t xml:space="preserve">Supervisores / Coordinadores de Grupo
Monica Maria Correa - Contratista- Oficina Asesora Juridica </t>
  </si>
  <si>
    <t>3. Solicitar a la Oficina de Contratos, área financiera del Ministerio,Colombia Compra Eficiente, capacitación sobre lo requisitos que deben cumplir los contratistas para el trámite de cuentas de cobro en  las plataformas SECOP II y NEÓN</t>
  </si>
  <si>
    <t>Daniel Felipe Carpeta Cortes/ Profesional Universitario Oficina Asesora Juridica</t>
  </si>
  <si>
    <t xml:space="preserve">4. Llevar a cabo una revisión mensual por parte de los supervisores de la información que reposa en el SECOP II y NEÓN. </t>
  </si>
  <si>
    <t xml:space="preserve">Supervisores / Coordinadores de Grupo - Oficina Asesora Juridica </t>
  </si>
  <si>
    <t>PM-AI2026-30</t>
  </si>
  <si>
    <t>Socioambiental</t>
  </si>
  <si>
    <t>Resultado de la auditoría interna de gestión al Proyecto “FORTALECIMIENTO DE LA GESTIÓN AMBIENTAL DEL SECTOR MINERO ENERGÉTICO FRENTE A LAS NECESIDADES DE LOS TERRITORIOS A NIVEL NACIONAL” identificado con BPIN 20230000000302, cuyo periodo de evaluación tuvo un alcance desde el 1 de enero de 2024 hasta el 30 de julio de 2025.  se identifico el siguiente hallazgo:
* Debilidad en la publicación en SECOPII de los documentos de ejecución del contrato y en el proceso de aprobación de la garantía de responsabilidad civil extracontractual en SECOPII
* Debilidad actualización de garantías en NEON-MME</t>
  </si>
  <si>
    <t xml:space="preserve"> 1. Solicitar y verificar ante Gestión Contractual la realización de una jornada de capacitación dirigida al personal involucrado en la estructuración y seguimiento de la gestión contractual de la OAAS, sobre los tiempos, responsabilidades y flujos definidos en el procedimiento de aprobación de garantías contractuales y su publicación en SECOP II y NEON.</t>
  </si>
  <si>
    <t>ANDREA MARTINEZ-CONTRATISTA-OAAS
OSCAR SILVA -COORDINADOR AMBIENTAL -OAAS</t>
  </si>
  <si>
    <t>ROSA MARIA GUZMAN TRONCOSO</t>
  </si>
  <si>
    <t>PM-AI2026-31</t>
  </si>
  <si>
    <t xml:space="preserve"> De acuerdo a lo definido dentro de la auditoria del Proyecto de Inversión " Fortalecer la gestión ambiental del sector minero energético frente a las necesidades de los territorios BPIN: 202300000000302". se identifico el siguiente hallazgo:
Atención de PQRSD por fuera de los términos señalados en la Ley 1755 de 2015.</t>
  </si>
  <si>
    <t>1. Actualizar y revisar de manera periodica y cuando aplique la asignación de temas dentro del grupo de contratistas y funcionarios requeridos para responder de manera oportuna las respuestas.</t>
  </si>
  <si>
    <t xml:space="preserve">Gestor documental-OAAS </t>
  </si>
  <si>
    <t xml:space="preserve">2. Enviar reporte de los requerimientos a vencer por medio de correo electronico al coordinador ambiental para promover las respuestas por parte de los asignados </t>
  </si>
  <si>
    <t>3. Socializar y reforzar el cumplimiento de los plazos de la Ley 1755 de 2015 dentro del equipo</t>
  </si>
  <si>
    <t>PM-AI2026-32</t>
  </si>
  <si>
    <t>Oportunidad de mejora No.1 
Debilidad en la aplicación de los controles para el registro, revisión y validación de los reportes mensuales en la plataforma PIIP: Se evidenció que, en la plataforma PIIP, los meses de enero a mayo y agosto de 2024 aparecen con el estado “Pendiente por validar”. Se evidenció que, en la plataforma PIIP, los meses de junio a julio de 2024 no tienen registro de avance y el mes septiembre de 2024 aparece con el estado “Incompleto”. Lo anterior evidencia que para el período octubre 2024 a julio de 2025 los registros mensuales de la plataforma PIIP están completos; sin embargo, se observó debilidad en la aplicación de los controles para el registro, revisión y validación de los reportes mensuales (vigencia 2024)</t>
  </si>
  <si>
    <t>1. Reforzar trimestralmente el conocimiento de a plataforma PIIP  por medio de uso de herramientas como https://mgaayuda.dnp.gov.co/ para cumplir con el cargue y validaciones de información que se reporta en PIIP</t>
  </si>
  <si>
    <t>KYMBERLY RIVERA CONTRATISTA OAAS</t>
  </si>
  <si>
    <t>FRANZ MANUEL PINZON MURILLO</t>
  </si>
  <si>
    <t>2. Generar una alerta mensual de aviso y revisión del reporte realizado en la plataforma PIIP y escalar con el canal establecido con el DNP los casos que generan dificultad en el reporte</t>
  </si>
  <si>
    <t>PM-AI2026-33</t>
  </si>
  <si>
    <t>Resultado de la auditoría interna de gestión al Proyecto “FORTALECIMIENTO DE LA GESTIÓN AMBIENTAL DEL SECTOR MINERO ENERGÉTICO FRENTE A LAS NECESIDADES DE LOS TERRITORIOS A NIVEL NACIONAL” identificado con BPIN 20230000000302, cuyo periodo de evaluación tuvo un alcance desde el 1 de enero de 2024 hasta el 30 de julio de 2025.  se identifico ls siguiente oportunidad de mejora:
Oportunidad de mejora No.2
Fortalecer los controles que aseguren el registro, revisión y validación de los reportes mensuales en la plataforma PIIP.
En la revisión de la publicación de los informes mensuales de avance del proyecto en la plataforma PIIP, se evidenció que nueve meses del 2024 presentaron novedades: 6 pendientes por validar, 2 sin reporte de avance y 1 con registro incompleto. Si bien existe un procedimiento formalizado y puntos de control definidos y se obtuvo evidencia objetiva de la aplicación de los mismos para el desarrollo del proyecto de inversión, se presentaron situaciones susceptibles de mejora en cuanto al reporte, revisión y validación mensual de la información que se registra en la PIIP, por lo anterior, se recomienda fortalecer el diseño y aplicación de controles en el procedimiento con el fin de asegurar que la información resultante de la gestión del proyecto de inversión este completa y disponible en todas las instancias requeridas para cumplir con los criterios de transparencia y acceso a la misma.</t>
  </si>
  <si>
    <t xml:space="preserve">Solicitar de manera mensual y anticipadamente al líder técnico los avances a reportar del proyecto de inversión </t>
  </si>
  <si>
    <t xml:space="preserve">Generar alertas mensuales sobre el retraso en el envio de la información por parte del líder técnico </t>
  </si>
  <si>
    <t>PM-AI2026-34</t>
  </si>
  <si>
    <t>En el Plan Anual de Auditoría 2025 y en ejercicio de los roles asignados a la Oficina de Control Interno, se realizó el seguimiento a los Mecanismos de Participación Ciudadana - PQRSD correspondiente al periodo comprendido entre el 1° de noviembre de 2024 y el 31 de enero de 2025. Se identificó que un número de solicitudes registradas en el sistema institucional de PQRSD fueron respondidas fuera de los tiempos establecidos por la normativa legal vigente (Ley 1755 de 2015) y los procedimientos internos de atención al ciudadano.
Durante el seguimiento efectuado por la Oficina de Control Interno a los Mecanismos de Participación Ciudadana – PQRSD, en cumplimiento del Plan Anual de Auditoría 2025, un porcentaje de peticiones, quejas, reclamos, sugerencias y denuncias no fueron tramitadas ni respondidas dentro de los plazos establecidos por la normatividad aplicable la Ley 1755 de 2015.Este hallazgo pone de manifiesto una oportunidad de mejora en el proceso de gestión y seguimiento de las PQRSD, ya que el incumplimiento en los tiempos de respuesta no solo contraviene la normativa vigente, sino que también afecta los principios de eficacia, eficiencia, transparencia y responsabilidad en la atención al ciudadano.</t>
  </si>
  <si>
    <t>1.Elaborar y enviar alertas por correo electrónico a los profesionales que tienen a cargo las PQRS, con el fin de recordar oportunamente la atención de las comunicaciones que se encuentran próximas a vencer</t>
  </si>
  <si>
    <t xml:space="preserve">Carmen Daza, Contratista, Formalizacion minera </t>
  </si>
  <si>
    <t>Sandra Milena Bonilla Rodriguez</t>
  </si>
  <si>
    <t>2.Articular una mesa de trabajo conjunta entre el equipo de Argo, el área de Relacionamiento con el Ciudadano y los enlaces de la DFM, con el objetivo de resolver inquietudes y revisar tematicas como: Tabla de Retención Documental (TRD), términos y conceptos clave, perfiles de usuario, problemáticas recurrentes y otros aspectos relevantes para la gestión eficiente de las PQRS.</t>
  </si>
  <si>
    <t>Leidy Maricel Cuellar Solano
Elsa Yadira Laiton Sotelo
Carmen Elisa Daza Mendoza, Profesional especializado, Ejecución de políticas, proyectos y reglamentación sectorial</t>
  </si>
  <si>
    <t>3.Realizar un espacio de socialización y divulgación con los integrantes de la DFM con el objetivo de fortalecer el conocimiento y uso adecuado de la plataforma Argo como medida para la atención oportuna de Peticiones, Quejas, Reclamos y Sugerencias (PQRS)</t>
  </si>
  <si>
    <t>4.Socializar el uso de la plataforma ARGO y atención a PQRS con los profesionales nuevos de la DFM, con el objetivo de garantizar el cumplimiento oportuno de los términos establecidos para las solicitudes que les sean asignadas.</t>
  </si>
  <si>
    <t>PM-AI2026-35</t>
  </si>
  <si>
    <t>Gestión de Relacionamiento con grupos de valor</t>
  </si>
  <si>
    <t>Hallazgo N° 01 - Debilidades en la aplicación de lineamientos relacionados con la formulacion, seguimiento, ejecución y reporte del Plan de acción anual. - Informe Final consolidado Evaluación por Dependencias 2025 y formulación Plan de Acción 2026 donde se identifica el hallazgo.</t>
  </si>
  <si>
    <t>Fortalecer el proceso de registro adecuado de evidencias en la plataforma SIGAME para asegurar que los documentos cargados correspondan a la totalidad de los productos programados.</t>
  </si>
  <si>
    <t xml:space="preserve">Maria Camila Forero Romero     Contratista       Grupo de asuntos legislativos      </t>
  </si>
  <si>
    <t>Yazmin Alexandra Beltran Rodriguez</t>
  </si>
  <si>
    <t>Implementar una mejor planificación y definición de entregables para garantizar que cada indicador cuente con productos completos, verificables y alineados con las metas establecidas.</t>
  </si>
  <si>
    <t>Fortalecer la articulación institucional y los espacios de seguimiento, mediante reuniones periódicas con Planeación para validar avances, resolver dudas y mejorar la calidad de la gestión.</t>
  </si>
  <si>
    <t>Se consolidó la matriz del Plan de Acción Institucional 2026, incorporando ajustes en indicadores, metas, cronogramas y mecanismos de seguimiento, lo que constituye el plan de mejora integral para prevenir la recurrencia de los hallazgos identificados.</t>
  </si>
  <si>
    <t>PM-AI2026-36</t>
  </si>
  <si>
    <t>Informe Final Consolidado Evaluaciòn por Dependencias 2025 y Formulaciòn Plan de Acciòn - Hallazgo Nª01 Debilidades en la aplicaciòn de lineamientos relacionados con la formulaciòn, seguimiento, ejecuciòn y reporte del Plan de Acciòn Anual</t>
  </si>
  <si>
    <t>1. Crear una carpeta de evidencias donde se archiven los documentos soporte de los recaudos logrados, de forma que se facilite su consulta y uso para responder oportunamente a otros procesos</t>
  </si>
  <si>
    <t>Roberto Leal Sarmiento, Asesor, Grupo de Jurisdicciòn Coactiva.
Monica Correa Garcìa, contratista, Grupo de Jurisdicciòn Coactiva</t>
  </si>
  <si>
    <t xml:space="preserve">2. Envìo al Coordinador del Grupo, via correo electronico, y previo al registro de avance en el correspondiente aplicativo. del monto recaudado a registrar y los soportes del mismo, para su aprobaciòn, </t>
  </si>
  <si>
    <t>Lelis Francisco Forero Sanchez</t>
  </si>
  <si>
    <t>PM-AI2026-37</t>
  </si>
  <si>
    <t xml:space="preserve">EVALUACIÓN A LA GESTIÓN POR DEPENDENCIAS - OCI-INFORME-2025-017. 
Hallazgo N° 01 - Debilidades en la aplicación de lineamientos relacionados con la formulación, seguimiento, ejecución y reporte del Plan de Acción Anual - Las evidencias registradas no reflejan la totalidad del cumplimiento de los productos, de acuerdo con lo reportado por la dependencia en el avance cuantitativo. </t>
  </si>
  <si>
    <t>1. Implementar un repositorio de información en la Dirección para el cargue y almacenamiento de evidencias y soportes asociados al seguimiento de indicadores, garantizando el acceso en modo lectura para los funcionarios con cuenta institucional. Lo anterior, en cumplimiento de los lineamientos establecidos por la Oficina de Planeación y Gestión Internacional mediante Radicado No. 3-2024-036776 del 28 de octubre de 2024 "Todos los soportes que respalden la ejecución o finalización de un indicador deben quedar almacenados en el aplicativo SIGAME, si el archivo soporte supera el límite de capacidad del aplicativo, se debe colocar en una carpeta del One Drive del área y copiar el enlace de acceso en el campo avance cualitativo del indicador. Estos enlaces deben permitir que todas las personas del ministerio puedan tener acceso de visualización y evitar devoluciones e inconvenientes."</t>
  </si>
  <si>
    <t>Equipo de planeación - Dirección de Formalización Minera</t>
  </si>
  <si>
    <t>31/08/2026</t>
  </si>
  <si>
    <t>2. Definir y unificar los nombres de las evidencias para cada indicador, que garantice organización, trazabilidad y fácil consulta de la información</t>
  </si>
  <si>
    <t>3. Documentar mesas de trabajo periódicas para analizar el avance de metas e identificar ajustes</t>
  </si>
  <si>
    <t>Coordinadores Grupos Internos de trabajo</t>
  </si>
  <si>
    <t>PM-AI2026-38</t>
  </si>
  <si>
    <t>Caja menor</t>
  </si>
  <si>
    <t>INFORME DE SEGUIMIENTO - ARQUEO Y SEGUIMIENTO A LOS FONDOS DE CAJA MENOR DEL MME
Hallazgo No. 1. Debilidad en la aplicación de los controles para la legalización de los avances por concepto de viáticos y gastos de viaje.
Condición: Se evidenció una debilidad en la Aplicación de los controles respecto de la legalización del desembolso asociado a diez (10) avances entregados por concepto de viáticos y gastos de viaje sobre los cuales se identificó que no se lleva un registro que permita la contabilización de los cinco (5) días definidos en el artículo 5 de la Resolución 40009 del 13 de enero de 2026 y el artículo 2.8.5.7 del Decreto 1068 de 2015, como se muestra a continuación: (ver cuadro del informe). 
Durante la revisión efectuada, se identificó que:
 • No existen registros consolidados que permitan hacer seguimiento a los términos para la entrega y legalización de los avances, lo que genera incertidumbre sobre la fecha en que realizó su legalización definitiva.
 • Dado que no está definido este control no es posible aplicar mecanismos que alerten sobre el vencimiento del plazo establecido de (5) días.</t>
  </si>
  <si>
    <t>1. Incluir en el libro auxiliar de control de viáticos una casilla formulada que establezca las fechas topes de legalización y la fecha en que se legaliza la comisión</t>
  </si>
  <si>
    <t>Angélica Bermudez Rodríguez - Profesional Especializado - Subidrección Administrativa y Financiera</t>
  </si>
  <si>
    <t>31/07/2026</t>
  </si>
  <si>
    <t xml:space="preserve">Yaneth Rodriguez </t>
  </si>
  <si>
    <t>PLAN DE MEJORAMIENTO</t>
  </si>
  <si>
    <t>Código: FT-32</t>
  </si>
  <si>
    <t>Versión 2</t>
  </si>
  <si>
    <t xml:space="preserve">Fecha: 02/12/2019 </t>
  </si>
  <si>
    <t>Página:1 de 2</t>
  </si>
  <si>
    <t>CONTROL DE CAMBIOS</t>
  </si>
  <si>
    <t>Versión</t>
  </si>
  <si>
    <t>Fecha</t>
  </si>
  <si>
    <t>Descripción de la modificación</t>
  </si>
  <si>
    <t>Documento original.</t>
  </si>
  <si>
    <t>Inclusión del campo "Causas" y ajuste del código de FT-ES-ACPM-02 a FT-32, según GI-02 Guía para elaboración y actualización de documentos.</t>
  </si>
  <si>
    <t>ELABORADO POR:</t>
  </si>
  <si>
    <t>ESTANDARIZADO POR:</t>
  </si>
  <si>
    <t>REVISADO Y APROBADO POR:</t>
  </si>
  <si>
    <r>
      <rPr>
        <b/>
        <sz val="10"/>
        <color indexed="8"/>
        <rFont val="Arial"/>
        <family val="2"/>
      </rPr>
      <t xml:space="preserve">José Ramón Santis Jiménez
</t>
    </r>
    <r>
      <rPr>
        <sz val="10"/>
        <color indexed="8"/>
        <rFont val="Arial"/>
        <family val="2"/>
      </rPr>
      <t>Contratista Oficina de Control Interno</t>
    </r>
  </si>
  <si>
    <r>
      <rPr>
        <b/>
        <sz val="10"/>
        <color indexed="8"/>
        <rFont val="Arial"/>
        <family val="2"/>
      </rPr>
      <t>Esperanza Peña Quintero</t>
    </r>
    <r>
      <rPr>
        <sz val="10"/>
        <color indexed="8"/>
        <rFont val="Arial"/>
        <family val="2"/>
      </rPr>
      <t xml:space="preserve">
Contratista Subgerencia de Planeación y Administración de Proyectos</t>
    </r>
  </si>
  <si>
    <r>
      <rPr>
        <b/>
        <sz val="10"/>
        <color indexed="8"/>
        <rFont val="Arial"/>
        <family val="2"/>
      </rPr>
      <t xml:space="preserve">Janeth Villalba Mahecha
</t>
    </r>
    <r>
      <rPr>
        <sz val="10"/>
        <color indexed="8"/>
        <rFont val="Arial"/>
        <family val="2"/>
      </rPr>
      <t>Jefe Oficina de Control Interno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</si>
</sst>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Red]0"/>
    <numFmt numFmtId="165" formatCode="dd\-mmm\-yyyy"/>
  </numFmts>
  <fonts count="17" x14ac:knownFonts="1">
    <font>
      <sz val="11"/>
      <color theme="1"/>
      <name val="Calibri"/>
      <family val="2"/>
      <scheme val="minor"/>
    </font>
    <font>
      <sz val="8"/>
      <color indexed="81"/>
      <name val="Tahoma"/>
      <family val="2"/>
    </font>
    <font>
      <sz val="10"/>
      <name val="Arial"/>
      <family val="2"/>
    </font>
    <font>
      <sz val="10"/>
      <color indexed="8"/>
      <name val="Arial"/>
      <family val="2"/>
    </font>
    <font>
      <b/>
      <sz val="10"/>
      <color indexed="8"/>
      <name val="Arial"/>
      <family val="2"/>
    </font>
    <font>
      <b/>
      <sz val="8"/>
      <color indexed="81"/>
      <name val="Tahoma"/>
      <family val="2"/>
    </font>
    <font>
      <sz val="11"/>
      <color theme="1"/>
      <name val="Calibri"/>
      <family val="2"/>
      <scheme val="minor"/>
    </font>
    <font>
      <sz val="11"/>
      <color theme="1"/>
      <name val="Arial"/>
      <family val="2"/>
    </font>
    <font>
      <sz val="10"/>
      <color theme="1"/>
      <name val="Arial"/>
      <family val="2"/>
    </font>
    <font>
      <b/>
      <sz val="10"/>
      <color theme="1"/>
      <name val="Arial"/>
      <family val="2"/>
    </font>
    <font>
      <b/>
      <sz val="9"/>
      <color theme="1"/>
      <name val="Arial"/>
      <family val="2"/>
    </font>
    <font>
      <sz val="8"/>
      <name val="Calibri"/>
      <family val="2"/>
      <scheme val="minor"/>
    </font>
    <font>
      <b/>
      <sz val="11"/>
      <name val="Arial"/>
      <family val="2"/>
    </font>
    <font>
      <sz val="11"/>
      <name val="Arial"/>
      <family val="2"/>
    </font>
    <font>
      <sz val="11"/>
      <color rgb="FF242424"/>
      <name val="Arial"/>
      <family val="2"/>
    </font>
    <font>
      <sz val="11"/>
      <color rgb="FF000000"/>
      <name val="Arial"/>
      <family val="2"/>
    </font>
    <font>
      <b/>
      <sz val="11"/>
      <color rgb="FF00000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9"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indexed="64"/>
      </bottom>
      <diagonal/>
    </border>
  </borders>
  <cellStyleXfs count="4">
    <xf numFmtId="0" fontId="0" fillId="0" borderId="0"/>
    <xf numFmtId="0" fontId="2" fillId="0" borderId="0"/>
    <xf numFmtId="0" fontId="6" fillId="0" borderId="0"/>
    <xf numFmtId="0" fontId="2" fillId="0" borderId="0"/>
  </cellStyleXfs>
  <cellXfs count="73">
    <xf numFmtId="0" fontId="0" fillId="0" borderId="0" xfId="0"/>
    <xf numFmtId="0" fontId="7" fillId="0" borderId="0" xfId="2" applyFont="1" applyAlignment="1">
      <alignment vertical="center"/>
    </xf>
    <xf numFmtId="0" fontId="8" fillId="0" borderId="0" xfId="2" applyFont="1" applyAlignment="1">
      <alignment vertical="center"/>
    </xf>
    <xf numFmtId="0" fontId="9" fillId="2" borderId="1" xfId="2" applyFont="1" applyFill="1" applyBorder="1" applyAlignment="1">
      <alignment horizontal="center" vertical="center"/>
    </xf>
    <xf numFmtId="164" fontId="8" fillId="0" borderId="1" xfId="2" applyNumberFormat="1" applyFont="1" applyBorder="1" applyAlignment="1">
      <alignment horizontal="center" vertical="center"/>
    </xf>
    <xf numFmtId="14" fontId="8" fillId="0" borderId="1" xfId="2" applyNumberFormat="1" applyFont="1" applyBorder="1" applyAlignment="1">
      <alignment horizontal="center" vertical="center"/>
    </xf>
    <xf numFmtId="0" fontId="9" fillId="0" borderId="0" xfId="2" applyFont="1" applyAlignment="1">
      <alignment horizontal="center" vertical="center"/>
    </xf>
    <xf numFmtId="0" fontId="12" fillId="4" borderId="1"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0" borderId="0" xfId="0" applyFont="1" applyAlignment="1">
      <alignment horizontal="center" vertical="center" wrapText="1"/>
    </xf>
    <xf numFmtId="0" fontId="12" fillId="3" borderId="0" xfId="0" applyFont="1" applyFill="1" applyAlignment="1">
      <alignment horizontal="justify" vertical="center" wrapText="1"/>
    </xf>
    <xf numFmtId="0" fontId="13" fillId="3" borderId="0" xfId="0" applyFont="1" applyFill="1" applyAlignment="1">
      <alignment horizontal="center" vertical="center" wrapText="1"/>
    </xf>
    <xf numFmtId="0" fontId="13" fillId="0" borderId="0" xfId="0" applyFont="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0" xfId="0" applyFont="1" applyAlignment="1">
      <alignment horizontal="justify" vertical="center" wrapText="1"/>
    </xf>
    <xf numFmtId="0" fontId="12" fillId="3" borderId="0" xfId="0" applyFont="1" applyFill="1" applyAlignment="1">
      <alignment vertical="center" wrapText="1"/>
    </xf>
    <xf numFmtId="0" fontId="13" fillId="0" borderId="0" xfId="0" applyFont="1" applyAlignment="1">
      <alignment vertical="center" wrapText="1"/>
    </xf>
    <xf numFmtId="0" fontId="12" fillId="4" borderId="1" xfId="0" applyFont="1" applyFill="1" applyBorder="1" applyAlignment="1">
      <alignment horizontal="center" vertical="center" wrapText="1"/>
    </xf>
    <xf numFmtId="0" fontId="12" fillId="4" borderId="1" xfId="0" applyFont="1" applyFill="1" applyBorder="1" applyAlignment="1">
      <alignment vertical="center" wrapText="1"/>
    </xf>
    <xf numFmtId="0" fontId="7" fillId="0" borderId="1" xfId="2" applyFont="1" applyBorder="1" applyAlignment="1">
      <alignment horizontal="center" vertical="center"/>
    </xf>
    <xf numFmtId="0" fontId="8" fillId="2" borderId="1" xfId="2" applyFont="1" applyFill="1" applyBorder="1" applyAlignment="1">
      <alignment horizontal="center" vertical="center"/>
    </xf>
    <xf numFmtId="0" fontId="9" fillId="2" borderId="1" xfId="2" applyFont="1" applyFill="1" applyBorder="1" applyAlignment="1">
      <alignment horizontal="center" vertical="center"/>
    </xf>
    <xf numFmtId="0" fontId="8" fillId="0" borderId="3" xfId="2" applyFont="1" applyBorder="1" applyAlignment="1">
      <alignment horizontal="left" vertical="center"/>
    </xf>
    <xf numFmtId="0" fontId="8" fillId="0" borderId="2" xfId="2" applyFont="1" applyBorder="1" applyAlignment="1">
      <alignment horizontal="left" vertical="center"/>
    </xf>
    <xf numFmtId="0" fontId="8" fillId="0" borderId="4" xfId="2" applyFont="1" applyBorder="1" applyAlignment="1">
      <alignment horizontal="left" vertical="center"/>
    </xf>
    <xf numFmtId="164" fontId="8" fillId="0" borderId="1" xfId="2" applyNumberFormat="1" applyFont="1" applyBorder="1" applyAlignment="1">
      <alignment horizontal="left" vertical="center"/>
    </xf>
    <xf numFmtId="0" fontId="8" fillId="0" borderId="1" xfId="2" applyFont="1" applyBorder="1" applyAlignment="1">
      <alignment horizontal="left" vertical="center"/>
    </xf>
    <xf numFmtId="0" fontId="9" fillId="0" borderId="0" xfId="2" applyFont="1" applyAlignment="1">
      <alignment horizontal="center" vertical="center"/>
    </xf>
    <xf numFmtId="0" fontId="8" fillId="0" borderId="1" xfId="2" applyFont="1" applyBorder="1" applyAlignment="1">
      <alignment horizontal="justify" vertical="center" wrapText="1"/>
    </xf>
    <xf numFmtId="0" fontId="9" fillId="2" borderId="3" xfId="2" applyFont="1" applyFill="1" applyBorder="1" applyAlignment="1">
      <alignment horizontal="center" vertical="center"/>
    </xf>
    <xf numFmtId="0" fontId="9" fillId="2" borderId="2" xfId="2" applyFont="1" applyFill="1" applyBorder="1" applyAlignment="1">
      <alignment horizontal="center" vertical="center"/>
    </xf>
    <xf numFmtId="0" fontId="9" fillId="2" borderId="4" xfId="2" applyFont="1" applyFill="1" applyBorder="1" applyAlignment="1">
      <alignment horizontal="center" vertical="center"/>
    </xf>
    <xf numFmtId="0" fontId="10" fillId="0" borderId="1" xfId="2" applyFont="1" applyBorder="1" applyAlignment="1">
      <alignment horizontal="center" vertical="center" wrapText="1"/>
    </xf>
    <xf numFmtId="0" fontId="8" fillId="0" borderId="5" xfId="2" applyFont="1" applyBorder="1" applyAlignment="1">
      <alignment horizontal="center" vertical="center"/>
    </xf>
    <xf numFmtId="0" fontId="8" fillId="0" borderId="6" xfId="2" applyFont="1" applyBorder="1" applyAlignment="1">
      <alignment horizontal="center" vertical="center"/>
    </xf>
    <xf numFmtId="0" fontId="8" fillId="0" borderId="7" xfId="2" applyFont="1" applyBorder="1" applyAlignment="1">
      <alignment horizontal="center" vertical="center"/>
    </xf>
    <xf numFmtId="0" fontId="8" fillId="0" borderId="5" xfId="2" applyFont="1" applyBorder="1" applyAlignment="1">
      <alignment horizontal="center" vertical="center" wrapText="1"/>
    </xf>
    <xf numFmtId="0" fontId="8" fillId="0" borderId="7" xfId="2" applyFont="1" applyBorder="1" applyAlignment="1">
      <alignment horizontal="center" vertical="center" wrapText="1"/>
    </xf>
    <xf numFmtId="0" fontId="3" fillId="0" borderId="1" xfId="2" applyFont="1" applyBorder="1" applyAlignment="1">
      <alignment horizontal="center" vertical="center" wrapText="1"/>
    </xf>
    <xf numFmtId="0" fontId="8" fillId="0" borderId="1" xfId="2" applyFont="1" applyBorder="1" applyAlignment="1">
      <alignment horizontal="center" vertical="center" wrapText="1"/>
    </xf>
    <xf numFmtId="0" fontId="8" fillId="0" borderId="1" xfId="2" applyFont="1" applyBorder="1" applyAlignment="1">
      <alignment horizontal="center" vertical="center"/>
    </xf>
    <xf numFmtId="0" fontId="13" fillId="0" borderId="1" xfId="0" applyFont="1" applyFill="1" applyBorder="1" applyAlignment="1">
      <alignment horizontal="center" vertical="center" wrapText="1"/>
    </xf>
    <xf numFmtId="0" fontId="13" fillId="0" borderId="1" xfId="0" applyFont="1" applyFill="1" applyBorder="1" applyAlignment="1">
      <alignment horizontal="justify" vertical="center" wrapText="1"/>
    </xf>
    <xf numFmtId="0" fontId="13" fillId="0" borderId="1" xfId="0" applyFont="1" applyFill="1" applyBorder="1" applyAlignment="1">
      <alignment vertical="center" wrapText="1"/>
    </xf>
    <xf numFmtId="165" fontId="13" fillId="0" borderId="1" xfId="0" applyNumberFormat="1" applyFont="1" applyFill="1" applyBorder="1" applyAlignment="1">
      <alignment horizontal="center" vertical="center" wrapText="1"/>
    </xf>
    <xf numFmtId="0" fontId="14" fillId="0" borderId="1" xfId="0" applyFont="1" applyFill="1" applyBorder="1" applyAlignment="1">
      <alignment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justify" vertical="center" wrapText="1"/>
    </xf>
    <xf numFmtId="0" fontId="13"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justify" vertical="center" wrapText="1"/>
    </xf>
    <xf numFmtId="0" fontId="14"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6" fillId="0" borderId="1" xfId="0" applyFont="1" applyFill="1" applyBorder="1" applyAlignment="1">
      <alignment horizontal="justify"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justify"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vertical="center" wrapText="1"/>
    </xf>
    <xf numFmtId="0" fontId="13" fillId="0" borderId="10" xfId="0" applyFont="1" applyFill="1" applyBorder="1" applyAlignment="1">
      <alignment horizontal="left" vertical="center" wrapText="1"/>
    </xf>
    <xf numFmtId="0" fontId="13" fillId="0" borderId="10" xfId="0" applyFont="1" applyFill="1" applyBorder="1" applyAlignment="1">
      <alignment horizontal="center" vertical="center" wrapText="1"/>
    </xf>
    <xf numFmtId="0" fontId="13" fillId="0" borderId="10" xfId="0" applyFont="1" applyFill="1" applyBorder="1" applyAlignment="1">
      <alignment horizontal="justify" vertical="center" wrapText="1"/>
    </xf>
    <xf numFmtId="0" fontId="13" fillId="0" borderId="10" xfId="0" applyFont="1" applyFill="1" applyBorder="1" applyAlignment="1">
      <alignment horizontal="justify" vertical="center" wrapText="1"/>
    </xf>
    <xf numFmtId="0" fontId="15" fillId="0" borderId="10" xfId="0" applyFont="1" applyFill="1" applyBorder="1" applyAlignment="1">
      <alignment vertical="center" wrapText="1"/>
    </xf>
    <xf numFmtId="165" fontId="13" fillId="0" borderId="10" xfId="0" applyNumberFormat="1"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3" fillId="0" borderId="11" xfId="0" applyFont="1" applyFill="1" applyBorder="1" applyAlignment="1">
      <alignment horizontal="justify" vertical="center" wrapText="1"/>
    </xf>
    <xf numFmtId="0" fontId="13" fillId="0" borderId="11" xfId="0" applyFont="1" applyFill="1" applyBorder="1" applyAlignment="1">
      <alignment vertical="center" wrapText="1"/>
    </xf>
    <xf numFmtId="14" fontId="13" fillId="0" borderId="11" xfId="0" applyNumberFormat="1" applyFont="1" applyFill="1" applyBorder="1" applyAlignment="1">
      <alignment horizontal="center" vertical="center" wrapText="1"/>
    </xf>
    <xf numFmtId="0" fontId="13" fillId="0" borderId="0" xfId="0" applyFont="1" applyFill="1" applyAlignment="1">
      <alignment horizontal="center" vertical="center" wrapText="1"/>
    </xf>
    <xf numFmtId="0" fontId="13" fillId="0" borderId="0" xfId="0" applyFont="1" applyFill="1" applyAlignment="1">
      <alignment horizontal="justify" vertical="center" wrapText="1"/>
    </xf>
    <xf numFmtId="0" fontId="13" fillId="0" borderId="0" xfId="0" applyFont="1" applyFill="1" applyAlignment="1">
      <alignment vertical="center" wrapText="1"/>
    </xf>
  </cellXfs>
  <cellStyles count="4">
    <cellStyle name="Normal" xfId="0" builtinId="0"/>
    <cellStyle name="Normal 2" xfId="1" xr:uid="{00000000-0005-0000-0000-000001000000}"/>
    <cellStyle name="Normal 2 2 2" xfId="2" xr:uid="{00000000-0005-0000-0000-000002000000}"/>
    <cellStyle name="Normal 3" xfId="3" xr:uid="{00000000-0005-0000-0000-000003000000}"/>
  </cellStyles>
  <dxfs count="0"/>
  <tableStyles count="0" defaultTableStyle="TableStyleMedium9" defaultPivotStyle="PivotStyleLight16"/>
  <colors>
    <mruColors>
      <color rgb="FF0000FF"/>
      <color rgb="FFFFDC79"/>
      <color rgb="FFFFFF99"/>
      <color rgb="FFF9D777"/>
      <color rgb="FFFF9966"/>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4" Type="http://schemas.openxmlformats.org/officeDocument/2006/relationships/image" Target="../media/image5.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641350</xdr:colOff>
      <xdr:row>1</xdr:row>
      <xdr:rowOff>38100</xdr:rowOff>
    </xdr:from>
    <xdr:to>
      <xdr:col>3</xdr:col>
      <xdr:colOff>349250</xdr:colOff>
      <xdr:row>3</xdr:row>
      <xdr:rowOff>152400</xdr:rowOff>
    </xdr:to>
    <xdr:grpSp>
      <xdr:nvGrpSpPr>
        <xdr:cNvPr id="8173" name="Grupo 7">
          <a:extLst>
            <a:ext uri="{FF2B5EF4-FFF2-40B4-BE49-F238E27FC236}">
              <a16:creationId xmlns:a16="http://schemas.microsoft.com/office/drawing/2014/main" id="{00000000-0008-0000-0200-0000ED1F0000}"/>
            </a:ext>
          </a:extLst>
        </xdr:cNvPr>
        <xdr:cNvGrpSpPr>
          <a:grpSpLocks/>
        </xdr:cNvGrpSpPr>
      </xdr:nvGrpSpPr>
      <xdr:grpSpPr bwMode="auto">
        <a:xfrm>
          <a:off x="1108075" y="219075"/>
          <a:ext cx="1851025" cy="476250"/>
          <a:chOff x="0" y="0"/>
          <a:chExt cx="5612127" cy="1388669"/>
        </a:xfrm>
      </xdr:grpSpPr>
      <xdr:pic>
        <xdr:nvPicPr>
          <xdr:cNvPr id="8174" name="20 Imagen">
            <a:extLst>
              <a:ext uri="{FF2B5EF4-FFF2-40B4-BE49-F238E27FC236}">
                <a16:creationId xmlns:a16="http://schemas.microsoft.com/office/drawing/2014/main" id="{00000000-0008-0000-0200-0000EE1F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09273"/>
            <a:ext cx="5612127" cy="991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175" name="21 Imagen">
            <a:extLst>
              <a:ext uri="{FF2B5EF4-FFF2-40B4-BE49-F238E27FC236}">
                <a16:creationId xmlns:a16="http://schemas.microsoft.com/office/drawing/2014/main" id="{00000000-0008-0000-0200-0000EF1F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76264" y="133285"/>
            <a:ext cx="3125316" cy="8233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176" name="22 Imagen">
            <a:extLst>
              <a:ext uri="{FF2B5EF4-FFF2-40B4-BE49-F238E27FC236}">
                <a16:creationId xmlns:a16="http://schemas.microsoft.com/office/drawing/2014/main" id="{00000000-0008-0000-0200-0000F01F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76264" y="1203838"/>
            <a:ext cx="2587627" cy="1848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177" name="23 Imagen">
            <a:extLst>
              <a:ext uri="{FF2B5EF4-FFF2-40B4-BE49-F238E27FC236}">
                <a16:creationId xmlns:a16="http://schemas.microsoft.com/office/drawing/2014/main" id="{00000000-0008-0000-0200-0000F11F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88031" y="0"/>
            <a:ext cx="2011817" cy="973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P144"/>
  <sheetViews>
    <sheetView tabSelected="1" zoomScale="70" zoomScaleNormal="70" workbookViewId="0">
      <pane xSplit="3" ySplit="3" topLeftCell="D4" activePane="bottomRight" state="frozen"/>
      <selection pane="topRight" activeCell="D1" sqref="D1"/>
      <selection pane="bottomLeft" activeCell="A4" sqref="A4"/>
      <selection pane="bottomRight" activeCell="D30" sqref="D30:D33"/>
    </sheetView>
  </sheetViews>
  <sheetFormatPr baseColWidth="10" defaultColWidth="4" defaultRowHeight="12.75" customHeight="1" x14ac:dyDescent="0.25"/>
  <cols>
    <col min="1" max="1" width="5.42578125" style="12" customWidth="1"/>
    <col min="2" max="2" width="16.5703125" style="12" customWidth="1"/>
    <col min="3" max="3" width="19" style="12" customWidth="1"/>
    <col min="4" max="4" width="12.42578125" style="12" customWidth="1"/>
    <col min="5" max="5" width="17.5703125" style="12" customWidth="1"/>
    <col min="6" max="6" width="14.42578125" style="12" customWidth="1"/>
    <col min="7" max="7" width="74" style="15" customWidth="1"/>
    <col min="8" max="8" width="67.140625" style="15" customWidth="1"/>
    <col min="9" max="9" width="45" style="17" customWidth="1"/>
    <col min="10" max="10" width="25" style="12" customWidth="1"/>
    <col min="11" max="11" width="23.85546875" style="12" customWidth="1"/>
    <col min="12" max="12" width="12.140625" style="12" customWidth="1"/>
    <col min="13" max="13" width="29.28515625" style="12" customWidth="1"/>
    <col min="14" max="67" width="4" style="11"/>
    <col min="68" max="16384" width="4" style="12"/>
  </cols>
  <sheetData>
    <row r="1" spans="1:67" s="9" customFormat="1" ht="36" customHeight="1" x14ac:dyDescent="0.25">
      <c r="A1" s="18" t="s">
        <v>0</v>
      </c>
      <c r="B1" s="18" t="s">
        <v>1</v>
      </c>
      <c r="C1" s="18" t="s">
        <v>2</v>
      </c>
      <c r="D1" s="18" t="s">
        <v>3</v>
      </c>
      <c r="E1" s="18" t="s">
        <v>4</v>
      </c>
      <c r="F1" s="18" t="s">
        <v>5</v>
      </c>
      <c r="G1" s="18" t="s">
        <v>6</v>
      </c>
      <c r="H1" s="18" t="s">
        <v>7</v>
      </c>
      <c r="I1" s="19" t="s">
        <v>8</v>
      </c>
      <c r="J1" s="7" t="s">
        <v>9</v>
      </c>
      <c r="K1" s="7" t="s">
        <v>10</v>
      </c>
      <c r="L1" s="18" t="s">
        <v>11</v>
      </c>
      <c r="M1" s="18" t="s">
        <v>12</v>
      </c>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row>
    <row r="2" spans="1:67" s="9" customFormat="1" ht="28.9" customHeight="1" x14ac:dyDescent="0.25">
      <c r="A2" s="18"/>
      <c r="B2" s="18"/>
      <c r="C2" s="18"/>
      <c r="D2" s="18"/>
      <c r="E2" s="18"/>
      <c r="F2" s="18"/>
      <c r="G2" s="18"/>
      <c r="H2" s="18"/>
      <c r="I2" s="19"/>
      <c r="J2" s="7" t="s">
        <v>13</v>
      </c>
      <c r="K2" s="7" t="s">
        <v>13</v>
      </c>
      <c r="L2" s="18"/>
      <c r="M2" s="1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row>
    <row r="3" spans="1:67" s="8" customFormat="1" ht="8.25" customHeight="1" x14ac:dyDescent="0.25">
      <c r="G3" s="10"/>
      <c r="H3" s="10"/>
      <c r="I3" s="16"/>
    </row>
    <row r="4" spans="1:67" ht="76.5" customHeight="1" x14ac:dyDescent="0.25">
      <c r="A4" s="42">
        <v>1</v>
      </c>
      <c r="B4" s="42" t="s">
        <v>14</v>
      </c>
      <c r="C4" s="42" t="s">
        <v>15</v>
      </c>
      <c r="D4" s="42" t="s">
        <v>16</v>
      </c>
      <c r="E4" s="42" t="s">
        <v>17</v>
      </c>
      <c r="F4" s="42" t="s">
        <v>15</v>
      </c>
      <c r="G4" s="43" t="s">
        <v>18</v>
      </c>
      <c r="H4" s="43" t="s">
        <v>19</v>
      </c>
      <c r="I4" s="44" t="s">
        <v>20</v>
      </c>
      <c r="J4" s="45">
        <v>46054</v>
      </c>
      <c r="K4" s="45">
        <v>46387</v>
      </c>
      <c r="L4" s="42" t="s">
        <v>21</v>
      </c>
      <c r="M4" s="46" t="s">
        <v>22</v>
      </c>
    </row>
    <row r="5" spans="1:67" ht="111.75" customHeight="1" x14ac:dyDescent="0.25">
      <c r="A5" s="47">
        <f>1+A4</f>
        <v>2</v>
      </c>
      <c r="B5" s="47" t="s">
        <v>23</v>
      </c>
      <c r="C5" s="47" t="s">
        <v>24</v>
      </c>
      <c r="D5" s="47" t="s">
        <v>16</v>
      </c>
      <c r="E5" s="47" t="s">
        <v>17</v>
      </c>
      <c r="F5" s="47" t="s">
        <v>25</v>
      </c>
      <c r="G5" s="48" t="s">
        <v>26</v>
      </c>
      <c r="H5" s="43" t="s">
        <v>27</v>
      </c>
      <c r="I5" s="44" t="s">
        <v>28</v>
      </c>
      <c r="J5" s="45">
        <v>46063</v>
      </c>
      <c r="K5" s="45">
        <v>46371</v>
      </c>
      <c r="L5" s="42" t="s">
        <v>21</v>
      </c>
      <c r="M5" s="49" t="s">
        <v>29</v>
      </c>
      <c r="BK5" s="12"/>
      <c r="BL5" s="12"/>
      <c r="BM5" s="12"/>
      <c r="BN5" s="12"/>
      <c r="BO5" s="12"/>
    </row>
    <row r="6" spans="1:67" ht="76.5" customHeight="1" x14ac:dyDescent="0.25">
      <c r="A6" s="47"/>
      <c r="B6" s="47"/>
      <c r="C6" s="47"/>
      <c r="D6" s="47"/>
      <c r="E6" s="47"/>
      <c r="F6" s="47"/>
      <c r="G6" s="48"/>
      <c r="H6" s="43" t="s">
        <v>30</v>
      </c>
      <c r="I6" s="44" t="s">
        <v>28</v>
      </c>
      <c r="J6" s="45">
        <v>46063</v>
      </c>
      <c r="K6" s="45">
        <v>46371</v>
      </c>
      <c r="L6" s="42" t="s">
        <v>21</v>
      </c>
      <c r="M6" s="49" t="s">
        <v>29</v>
      </c>
      <c r="BK6" s="12"/>
      <c r="BL6" s="12"/>
      <c r="BM6" s="12"/>
      <c r="BN6" s="12"/>
      <c r="BO6" s="12"/>
    </row>
    <row r="7" spans="1:67" ht="101.45" customHeight="1" x14ac:dyDescent="0.25">
      <c r="A7" s="42">
        <f>1+A5</f>
        <v>3</v>
      </c>
      <c r="B7" s="42" t="s">
        <v>31</v>
      </c>
      <c r="C7" s="42" t="s">
        <v>24</v>
      </c>
      <c r="D7" s="42" t="s">
        <v>16</v>
      </c>
      <c r="E7" s="42" t="s">
        <v>17</v>
      </c>
      <c r="F7" s="42" t="s">
        <v>25</v>
      </c>
      <c r="G7" s="43" t="s">
        <v>32</v>
      </c>
      <c r="H7" s="43" t="s">
        <v>33</v>
      </c>
      <c r="I7" s="44" t="s">
        <v>34</v>
      </c>
      <c r="J7" s="45">
        <v>46063</v>
      </c>
      <c r="K7" s="45">
        <v>46371</v>
      </c>
      <c r="L7" s="42" t="s">
        <v>21</v>
      </c>
      <c r="M7" s="49" t="s">
        <v>29</v>
      </c>
      <c r="BK7" s="12"/>
      <c r="BL7" s="12"/>
      <c r="BM7" s="12"/>
      <c r="BN7" s="12"/>
      <c r="BO7" s="12"/>
    </row>
    <row r="8" spans="1:67" ht="210" customHeight="1" x14ac:dyDescent="0.25">
      <c r="A8" s="47">
        <f>1+A7</f>
        <v>4</v>
      </c>
      <c r="B8" s="47" t="s">
        <v>35</v>
      </c>
      <c r="C8" s="47" t="s">
        <v>36</v>
      </c>
      <c r="D8" s="47" t="s">
        <v>37</v>
      </c>
      <c r="E8" s="47" t="s">
        <v>38</v>
      </c>
      <c r="F8" s="47" t="s">
        <v>39</v>
      </c>
      <c r="G8" s="48" t="s">
        <v>40</v>
      </c>
      <c r="H8" s="43" t="s">
        <v>41</v>
      </c>
      <c r="I8" s="44" t="s">
        <v>42</v>
      </c>
      <c r="J8" s="45">
        <v>46073</v>
      </c>
      <c r="K8" s="45">
        <v>46280</v>
      </c>
      <c r="L8" s="42" t="s">
        <v>21</v>
      </c>
      <c r="M8" s="42" t="s">
        <v>43</v>
      </c>
      <c r="BK8" s="12"/>
      <c r="BL8" s="12"/>
      <c r="BM8" s="12"/>
      <c r="BN8" s="12"/>
      <c r="BO8" s="12"/>
    </row>
    <row r="9" spans="1:67" ht="171.75" customHeight="1" x14ac:dyDescent="0.25">
      <c r="A9" s="47"/>
      <c r="B9" s="47"/>
      <c r="C9" s="47"/>
      <c r="D9" s="47"/>
      <c r="E9" s="47"/>
      <c r="F9" s="47"/>
      <c r="G9" s="48"/>
      <c r="H9" s="43"/>
      <c r="I9" s="44"/>
      <c r="J9" s="45"/>
      <c r="K9" s="45"/>
      <c r="L9" s="42"/>
      <c r="M9" s="42"/>
      <c r="BK9" s="12"/>
      <c r="BL9" s="12"/>
      <c r="BM9" s="12"/>
      <c r="BN9" s="12"/>
      <c r="BO9" s="12"/>
    </row>
    <row r="10" spans="1:67" ht="142.15" customHeight="1" x14ac:dyDescent="0.25">
      <c r="A10" s="47"/>
      <c r="B10" s="47"/>
      <c r="C10" s="47"/>
      <c r="D10" s="47"/>
      <c r="E10" s="47"/>
      <c r="F10" s="47"/>
      <c r="G10" s="48"/>
      <c r="H10" s="43" t="s">
        <v>44</v>
      </c>
      <c r="I10" s="44" t="s">
        <v>45</v>
      </c>
      <c r="J10" s="45">
        <v>46073</v>
      </c>
      <c r="K10" s="45">
        <v>46280</v>
      </c>
      <c r="L10" s="42" t="s">
        <v>21</v>
      </c>
      <c r="M10" s="42" t="s">
        <v>43</v>
      </c>
      <c r="BK10" s="12"/>
      <c r="BL10" s="12"/>
      <c r="BM10" s="12"/>
      <c r="BN10" s="12"/>
      <c r="BO10" s="12"/>
    </row>
    <row r="11" spans="1:67" ht="228" customHeight="1" x14ac:dyDescent="0.25">
      <c r="A11" s="47">
        <f>A8+1</f>
        <v>5</v>
      </c>
      <c r="B11" s="47" t="s">
        <v>46</v>
      </c>
      <c r="C11" s="47" t="s">
        <v>47</v>
      </c>
      <c r="D11" s="47" t="s">
        <v>37</v>
      </c>
      <c r="E11" s="47" t="s">
        <v>48</v>
      </c>
      <c r="F11" s="47" t="s">
        <v>49</v>
      </c>
      <c r="G11" s="48" t="s">
        <v>50</v>
      </c>
      <c r="H11" s="43" t="s">
        <v>51</v>
      </c>
      <c r="I11" s="44" t="s">
        <v>52</v>
      </c>
      <c r="J11" s="45">
        <v>46082</v>
      </c>
      <c r="K11" s="45">
        <v>46387</v>
      </c>
      <c r="L11" s="47" t="s">
        <v>21</v>
      </c>
      <c r="M11" s="47" t="s">
        <v>43</v>
      </c>
      <c r="BK11" s="12"/>
      <c r="BL11" s="12"/>
      <c r="BM11" s="12"/>
      <c r="BN11" s="12"/>
      <c r="BO11" s="12"/>
    </row>
    <row r="12" spans="1:67" ht="117" customHeight="1" x14ac:dyDescent="0.25">
      <c r="A12" s="47"/>
      <c r="B12" s="47"/>
      <c r="C12" s="47"/>
      <c r="D12" s="47"/>
      <c r="E12" s="47"/>
      <c r="F12" s="47"/>
      <c r="G12" s="48"/>
      <c r="H12" s="43" t="s">
        <v>53</v>
      </c>
      <c r="I12" s="44" t="s">
        <v>52</v>
      </c>
      <c r="J12" s="45">
        <v>46082</v>
      </c>
      <c r="K12" s="45">
        <v>46387</v>
      </c>
      <c r="L12" s="47"/>
      <c r="M12" s="47"/>
      <c r="BK12" s="12"/>
      <c r="BL12" s="12"/>
      <c r="BM12" s="12"/>
      <c r="BN12" s="12"/>
      <c r="BO12" s="12"/>
    </row>
    <row r="13" spans="1:67" ht="117" customHeight="1" x14ac:dyDescent="0.25">
      <c r="A13" s="47"/>
      <c r="B13" s="47"/>
      <c r="C13" s="47"/>
      <c r="D13" s="47"/>
      <c r="E13" s="47"/>
      <c r="F13" s="47"/>
      <c r="G13" s="48"/>
      <c r="H13" s="43" t="s">
        <v>54</v>
      </c>
      <c r="I13" s="44" t="s">
        <v>52</v>
      </c>
      <c r="J13" s="45">
        <v>46143</v>
      </c>
      <c r="K13" s="45">
        <v>46356</v>
      </c>
      <c r="L13" s="47"/>
      <c r="M13" s="47"/>
      <c r="BK13" s="12"/>
      <c r="BL13" s="12"/>
      <c r="BM13" s="12"/>
      <c r="BN13" s="12"/>
      <c r="BO13" s="12"/>
    </row>
    <row r="14" spans="1:67" ht="117" customHeight="1" x14ac:dyDescent="0.25">
      <c r="A14" s="47"/>
      <c r="B14" s="47"/>
      <c r="C14" s="47"/>
      <c r="D14" s="47"/>
      <c r="E14" s="47"/>
      <c r="F14" s="47"/>
      <c r="G14" s="48"/>
      <c r="H14" s="43" t="s">
        <v>55</v>
      </c>
      <c r="I14" s="44" t="s">
        <v>56</v>
      </c>
      <c r="J14" s="45">
        <v>46127</v>
      </c>
      <c r="K14" s="45">
        <v>46356</v>
      </c>
      <c r="L14" s="47"/>
      <c r="M14" s="47"/>
      <c r="BK14" s="12"/>
      <c r="BL14" s="12"/>
      <c r="BM14" s="12"/>
      <c r="BN14" s="12"/>
      <c r="BO14" s="12"/>
    </row>
    <row r="15" spans="1:67" ht="63" customHeight="1" x14ac:dyDescent="0.25">
      <c r="A15" s="47">
        <f>A11+1</f>
        <v>6</v>
      </c>
      <c r="B15" s="47" t="s">
        <v>57</v>
      </c>
      <c r="C15" s="47" t="s">
        <v>58</v>
      </c>
      <c r="D15" s="47" t="s">
        <v>16</v>
      </c>
      <c r="E15" s="47" t="s">
        <v>17</v>
      </c>
      <c r="F15" s="47" t="s">
        <v>59</v>
      </c>
      <c r="G15" s="48" t="s">
        <v>60</v>
      </c>
      <c r="H15" s="43" t="s">
        <v>61</v>
      </c>
      <c r="I15" s="44" t="s">
        <v>62</v>
      </c>
      <c r="J15" s="45">
        <v>46100</v>
      </c>
      <c r="K15" s="45">
        <v>46173</v>
      </c>
      <c r="L15" s="47" t="s">
        <v>21</v>
      </c>
      <c r="M15" s="50" t="s">
        <v>63</v>
      </c>
      <c r="BK15" s="12"/>
      <c r="BL15" s="12"/>
      <c r="BM15" s="12"/>
      <c r="BN15" s="12"/>
      <c r="BO15" s="12"/>
    </row>
    <row r="16" spans="1:67" ht="84" customHeight="1" x14ac:dyDescent="0.25">
      <c r="A16" s="47"/>
      <c r="B16" s="47"/>
      <c r="C16" s="47"/>
      <c r="D16" s="47"/>
      <c r="E16" s="47"/>
      <c r="F16" s="47"/>
      <c r="G16" s="48"/>
      <c r="H16" s="43" t="s">
        <v>64</v>
      </c>
      <c r="I16" s="44" t="s">
        <v>65</v>
      </c>
      <c r="J16" s="45">
        <v>46174</v>
      </c>
      <c r="K16" s="45">
        <v>46371</v>
      </c>
      <c r="L16" s="47"/>
      <c r="M16" s="50"/>
      <c r="BK16" s="12"/>
      <c r="BL16" s="12"/>
      <c r="BM16" s="12"/>
      <c r="BN16" s="12"/>
      <c r="BO16" s="12"/>
    </row>
    <row r="17" spans="1:68" ht="86.25" customHeight="1" x14ac:dyDescent="0.25">
      <c r="A17" s="42">
        <f>+A15+1</f>
        <v>7</v>
      </c>
      <c r="B17" s="42" t="s">
        <v>66</v>
      </c>
      <c r="C17" s="42" t="s">
        <v>58</v>
      </c>
      <c r="D17" s="42" t="s">
        <v>16</v>
      </c>
      <c r="E17" s="42" t="s">
        <v>17</v>
      </c>
      <c r="F17" s="42" t="s">
        <v>59</v>
      </c>
      <c r="G17" s="43" t="s">
        <v>67</v>
      </c>
      <c r="H17" s="43" t="s">
        <v>68</v>
      </c>
      <c r="I17" s="44" t="s">
        <v>65</v>
      </c>
      <c r="J17" s="45">
        <v>46100</v>
      </c>
      <c r="K17" s="45">
        <v>46371</v>
      </c>
      <c r="L17" s="42" t="s">
        <v>21</v>
      </c>
      <c r="M17" s="42" t="s">
        <v>63</v>
      </c>
      <c r="BK17" s="12"/>
      <c r="BL17" s="12"/>
      <c r="BM17" s="12"/>
      <c r="BN17" s="12"/>
      <c r="BO17" s="12"/>
    </row>
    <row r="18" spans="1:68" ht="135.75" customHeight="1" x14ac:dyDescent="0.25">
      <c r="A18" s="42">
        <f t="shared" ref="A18:A23" si="0">+A17+1</f>
        <v>8</v>
      </c>
      <c r="B18" s="42" t="s">
        <v>69</v>
      </c>
      <c r="C18" s="42" t="s">
        <v>70</v>
      </c>
      <c r="D18" s="42" t="s">
        <v>16</v>
      </c>
      <c r="E18" s="42" t="s">
        <v>17</v>
      </c>
      <c r="F18" s="42" t="s">
        <v>71</v>
      </c>
      <c r="G18" s="51" t="s">
        <v>72</v>
      </c>
      <c r="H18" s="43" t="s">
        <v>73</v>
      </c>
      <c r="I18" s="44" t="s">
        <v>74</v>
      </c>
      <c r="J18" s="45">
        <v>46101</v>
      </c>
      <c r="K18" s="45" t="s">
        <v>75</v>
      </c>
      <c r="L18" s="42" t="s">
        <v>21</v>
      </c>
      <c r="M18" s="42" t="s">
        <v>76</v>
      </c>
      <c r="BK18" s="12"/>
      <c r="BL18" s="12"/>
      <c r="BM18" s="12"/>
      <c r="BN18" s="12"/>
      <c r="BO18" s="12"/>
    </row>
    <row r="19" spans="1:68" ht="237" customHeight="1" x14ac:dyDescent="0.25">
      <c r="A19" s="42">
        <f t="shared" si="0"/>
        <v>9</v>
      </c>
      <c r="B19" s="42" t="s">
        <v>77</v>
      </c>
      <c r="C19" s="42" t="s">
        <v>70</v>
      </c>
      <c r="D19" s="42" t="s">
        <v>16</v>
      </c>
      <c r="E19" s="42" t="s">
        <v>17</v>
      </c>
      <c r="F19" s="42" t="s">
        <v>78</v>
      </c>
      <c r="G19" s="43" t="s">
        <v>79</v>
      </c>
      <c r="H19" s="43" t="s">
        <v>80</v>
      </c>
      <c r="I19" s="44" t="s">
        <v>81</v>
      </c>
      <c r="J19" s="45">
        <v>46101</v>
      </c>
      <c r="K19" s="45" t="s">
        <v>75</v>
      </c>
      <c r="L19" s="42" t="s">
        <v>21</v>
      </c>
      <c r="M19" s="42" t="s">
        <v>76</v>
      </c>
      <c r="BK19" s="12"/>
      <c r="BL19" s="12"/>
      <c r="BM19" s="12"/>
      <c r="BN19" s="12"/>
      <c r="BO19" s="12"/>
    </row>
    <row r="20" spans="1:68" ht="294" customHeight="1" x14ac:dyDescent="0.25">
      <c r="A20" s="42">
        <f t="shared" si="0"/>
        <v>10</v>
      </c>
      <c r="B20" s="42" t="s">
        <v>82</v>
      </c>
      <c r="C20" s="42" t="s">
        <v>70</v>
      </c>
      <c r="D20" s="42" t="s">
        <v>16</v>
      </c>
      <c r="E20" s="42" t="s">
        <v>17</v>
      </c>
      <c r="F20" s="42" t="s">
        <v>78</v>
      </c>
      <c r="G20" s="43" t="s">
        <v>83</v>
      </c>
      <c r="H20" s="51" t="s">
        <v>84</v>
      </c>
      <c r="I20" s="44" t="s">
        <v>85</v>
      </c>
      <c r="J20" s="45">
        <v>46073</v>
      </c>
      <c r="K20" s="45" t="s">
        <v>75</v>
      </c>
      <c r="L20" s="42" t="s">
        <v>21</v>
      </c>
      <c r="M20" s="42" t="s">
        <v>76</v>
      </c>
      <c r="BK20" s="12"/>
      <c r="BL20" s="12"/>
      <c r="BM20" s="12"/>
      <c r="BN20" s="12"/>
      <c r="BO20" s="12"/>
    </row>
    <row r="21" spans="1:68" ht="66" customHeight="1" x14ac:dyDescent="0.25">
      <c r="A21" s="42">
        <f t="shared" si="0"/>
        <v>11</v>
      </c>
      <c r="B21" s="42" t="s">
        <v>86</v>
      </c>
      <c r="C21" s="42" t="s">
        <v>70</v>
      </c>
      <c r="D21" s="42" t="s">
        <v>16</v>
      </c>
      <c r="E21" s="42" t="s">
        <v>17</v>
      </c>
      <c r="F21" s="42" t="s">
        <v>78</v>
      </c>
      <c r="G21" s="43" t="s">
        <v>87</v>
      </c>
      <c r="H21" s="43" t="s">
        <v>88</v>
      </c>
      <c r="I21" s="44" t="s">
        <v>81</v>
      </c>
      <c r="J21" s="45">
        <v>46101</v>
      </c>
      <c r="K21" s="45" t="s">
        <v>75</v>
      </c>
      <c r="L21" s="42" t="s">
        <v>21</v>
      </c>
      <c r="M21" s="52" t="s">
        <v>89</v>
      </c>
      <c r="BK21" s="12"/>
      <c r="BL21" s="12"/>
      <c r="BM21" s="12"/>
      <c r="BN21" s="12"/>
      <c r="BO21" s="12"/>
    </row>
    <row r="22" spans="1:68" ht="196.5" customHeight="1" x14ac:dyDescent="0.25">
      <c r="A22" s="42">
        <f t="shared" si="0"/>
        <v>12</v>
      </c>
      <c r="B22" s="42" t="s">
        <v>90</v>
      </c>
      <c r="C22" s="42" t="s">
        <v>70</v>
      </c>
      <c r="D22" s="42" t="s">
        <v>16</v>
      </c>
      <c r="E22" s="42" t="s">
        <v>17</v>
      </c>
      <c r="F22" s="42" t="s">
        <v>78</v>
      </c>
      <c r="G22" s="43" t="s">
        <v>91</v>
      </c>
      <c r="H22" s="51" t="s">
        <v>92</v>
      </c>
      <c r="I22" s="44" t="s">
        <v>93</v>
      </c>
      <c r="J22" s="45">
        <v>46073</v>
      </c>
      <c r="K22" s="45" t="s">
        <v>75</v>
      </c>
      <c r="L22" s="42" t="s">
        <v>21</v>
      </c>
      <c r="M22" s="42" t="s">
        <v>89</v>
      </c>
      <c r="BK22" s="12"/>
      <c r="BL22" s="12"/>
      <c r="BM22" s="12"/>
      <c r="BN22" s="12"/>
      <c r="BO22" s="12"/>
    </row>
    <row r="23" spans="1:68" ht="139.5" customHeight="1" x14ac:dyDescent="0.25">
      <c r="A23" s="53">
        <f t="shared" si="0"/>
        <v>13</v>
      </c>
      <c r="B23" s="47" t="s">
        <v>94</v>
      </c>
      <c r="C23" s="47" t="s">
        <v>24</v>
      </c>
      <c r="D23" s="47" t="s">
        <v>16</v>
      </c>
      <c r="E23" s="47" t="s">
        <v>17</v>
      </c>
      <c r="F23" s="47" t="s">
        <v>95</v>
      </c>
      <c r="G23" s="48" t="s">
        <v>96</v>
      </c>
      <c r="H23" s="43" t="s">
        <v>97</v>
      </c>
      <c r="I23" s="44" t="s">
        <v>98</v>
      </c>
      <c r="J23" s="45">
        <v>46113</v>
      </c>
      <c r="K23" s="45">
        <v>46387</v>
      </c>
      <c r="L23" s="47" t="s">
        <v>21</v>
      </c>
      <c r="M23" s="47" t="s">
        <v>99</v>
      </c>
      <c r="BK23" s="12"/>
      <c r="BL23" s="12"/>
      <c r="BM23" s="12"/>
      <c r="BN23" s="12"/>
      <c r="BO23" s="12"/>
    </row>
    <row r="24" spans="1:68" ht="105.75" customHeight="1" x14ac:dyDescent="0.25">
      <c r="A24" s="53"/>
      <c r="B24" s="47"/>
      <c r="C24" s="47"/>
      <c r="D24" s="47"/>
      <c r="E24" s="47"/>
      <c r="F24" s="47"/>
      <c r="G24" s="48"/>
      <c r="H24" s="43" t="s">
        <v>100</v>
      </c>
      <c r="I24" s="44" t="s">
        <v>98</v>
      </c>
      <c r="J24" s="45">
        <v>46113</v>
      </c>
      <c r="K24" s="45">
        <v>46264</v>
      </c>
      <c r="L24" s="47"/>
      <c r="M24" s="47"/>
      <c r="BK24" s="12"/>
      <c r="BL24" s="12"/>
      <c r="BM24" s="12"/>
      <c r="BN24" s="12"/>
      <c r="BO24" s="12"/>
    </row>
    <row r="25" spans="1:68" ht="102" customHeight="1" x14ac:dyDescent="0.25">
      <c r="A25" s="53"/>
      <c r="B25" s="47"/>
      <c r="C25" s="47"/>
      <c r="D25" s="47"/>
      <c r="E25" s="47"/>
      <c r="F25" s="47"/>
      <c r="G25" s="48"/>
      <c r="H25" s="43" t="s">
        <v>101</v>
      </c>
      <c r="I25" s="44" t="s">
        <v>98</v>
      </c>
      <c r="J25" s="45">
        <v>46113</v>
      </c>
      <c r="K25" s="45">
        <v>46295</v>
      </c>
      <c r="L25" s="47"/>
      <c r="M25" s="47"/>
      <c r="BK25" s="12"/>
      <c r="BL25" s="12"/>
      <c r="BM25" s="12"/>
      <c r="BN25" s="12"/>
      <c r="BO25" s="12"/>
    </row>
    <row r="26" spans="1:68" ht="135.75" customHeight="1" x14ac:dyDescent="0.25">
      <c r="A26" s="47">
        <f>+A23+1</f>
        <v>14</v>
      </c>
      <c r="B26" s="47" t="s">
        <v>102</v>
      </c>
      <c r="C26" s="47" t="s">
        <v>24</v>
      </c>
      <c r="D26" s="47" t="s">
        <v>16</v>
      </c>
      <c r="E26" s="47" t="s">
        <v>17</v>
      </c>
      <c r="F26" s="47" t="s">
        <v>95</v>
      </c>
      <c r="G26" s="48" t="s">
        <v>103</v>
      </c>
      <c r="H26" s="43" t="s">
        <v>104</v>
      </c>
      <c r="I26" s="44" t="s">
        <v>98</v>
      </c>
      <c r="J26" s="45">
        <v>46113</v>
      </c>
      <c r="K26" s="45">
        <v>46387</v>
      </c>
      <c r="L26" s="47" t="s">
        <v>21</v>
      </c>
      <c r="M26" s="47" t="s">
        <v>99</v>
      </c>
      <c r="BK26" s="12"/>
      <c r="BL26" s="12"/>
      <c r="BM26" s="12"/>
      <c r="BN26" s="12"/>
      <c r="BO26" s="12"/>
    </row>
    <row r="27" spans="1:68" ht="76.5" customHeight="1" x14ac:dyDescent="0.25">
      <c r="A27" s="47"/>
      <c r="B27" s="47"/>
      <c r="C27" s="47"/>
      <c r="D27" s="47"/>
      <c r="E27" s="47"/>
      <c r="F27" s="47"/>
      <c r="G27" s="48"/>
      <c r="H27" s="43" t="s">
        <v>105</v>
      </c>
      <c r="I27" s="44" t="s">
        <v>98</v>
      </c>
      <c r="J27" s="45">
        <v>46113</v>
      </c>
      <c r="K27" s="45">
        <v>46387</v>
      </c>
      <c r="L27" s="47"/>
      <c r="M27" s="47"/>
      <c r="BK27" s="12"/>
      <c r="BL27" s="12"/>
      <c r="BM27" s="12"/>
      <c r="BN27" s="12"/>
      <c r="BO27" s="12"/>
    </row>
    <row r="28" spans="1:68" ht="183" customHeight="1" x14ac:dyDescent="0.25">
      <c r="A28" s="47">
        <f>+A26+1</f>
        <v>15</v>
      </c>
      <c r="B28" s="47" t="s">
        <v>106</v>
      </c>
      <c r="C28" s="47" t="s">
        <v>107</v>
      </c>
      <c r="D28" s="47" t="s">
        <v>16</v>
      </c>
      <c r="E28" s="47" t="s">
        <v>17</v>
      </c>
      <c r="F28" s="47" t="s">
        <v>49</v>
      </c>
      <c r="G28" s="48" t="s">
        <v>108</v>
      </c>
      <c r="H28" s="43" t="s">
        <v>109</v>
      </c>
      <c r="I28" s="44" t="s">
        <v>110</v>
      </c>
      <c r="J28" s="45">
        <v>46037</v>
      </c>
      <c r="K28" s="45">
        <v>46387</v>
      </c>
      <c r="L28" s="47" t="s">
        <v>21</v>
      </c>
      <c r="M28" s="47" t="s">
        <v>111</v>
      </c>
      <c r="BK28" s="12"/>
      <c r="BL28" s="12"/>
      <c r="BM28" s="12"/>
      <c r="BN28" s="12"/>
      <c r="BO28" s="12"/>
    </row>
    <row r="29" spans="1:68" ht="238.15" customHeight="1" x14ac:dyDescent="0.25">
      <c r="A29" s="47"/>
      <c r="B29" s="47"/>
      <c r="C29" s="47"/>
      <c r="D29" s="47"/>
      <c r="E29" s="47"/>
      <c r="F29" s="47"/>
      <c r="G29" s="48"/>
      <c r="H29" s="43" t="s">
        <v>112</v>
      </c>
      <c r="I29" s="44" t="s">
        <v>113</v>
      </c>
      <c r="J29" s="45">
        <v>46037</v>
      </c>
      <c r="K29" s="45">
        <v>46387</v>
      </c>
      <c r="L29" s="47"/>
      <c r="M29" s="47"/>
      <c r="BK29" s="12"/>
      <c r="BL29" s="12"/>
      <c r="BM29" s="12"/>
      <c r="BN29" s="12"/>
      <c r="BO29" s="12"/>
    </row>
    <row r="30" spans="1:68" s="13" customFormat="1" ht="309" customHeight="1" x14ac:dyDescent="0.25">
      <c r="A30" s="47">
        <f>+A28+1</f>
        <v>16</v>
      </c>
      <c r="B30" s="47" t="s">
        <v>114</v>
      </c>
      <c r="C30" s="47" t="s">
        <v>15</v>
      </c>
      <c r="D30" s="47" t="s">
        <v>16</v>
      </c>
      <c r="E30" s="47" t="s">
        <v>17</v>
      </c>
      <c r="F30" s="47" t="s">
        <v>115</v>
      </c>
      <c r="G30" s="54" t="s">
        <v>116</v>
      </c>
      <c r="H30" s="43" t="s">
        <v>117</v>
      </c>
      <c r="I30" s="44" t="s">
        <v>118</v>
      </c>
      <c r="J30" s="45">
        <v>46082</v>
      </c>
      <c r="K30" s="45">
        <v>46111</v>
      </c>
      <c r="L30" s="42"/>
      <c r="M30" s="47"/>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4"/>
    </row>
    <row r="31" spans="1:68" ht="108" customHeight="1" x14ac:dyDescent="0.25">
      <c r="A31" s="47"/>
      <c r="B31" s="47"/>
      <c r="C31" s="47"/>
      <c r="D31" s="47"/>
      <c r="E31" s="47"/>
      <c r="F31" s="47"/>
      <c r="G31" s="54"/>
      <c r="H31" s="43" t="s">
        <v>119</v>
      </c>
      <c r="I31" s="44" t="s">
        <v>118</v>
      </c>
      <c r="J31" s="45">
        <v>46082</v>
      </c>
      <c r="K31" s="45">
        <v>46111</v>
      </c>
      <c r="L31" s="42"/>
      <c r="M31" s="47"/>
      <c r="BK31" s="12"/>
      <c r="BL31" s="12"/>
      <c r="BM31" s="12"/>
      <c r="BN31" s="12"/>
      <c r="BO31" s="12"/>
    </row>
    <row r="32" spans="1:68" ht="108" customHeight="1" x14ac:dyDescent="0.25">
      <c r="A32" s="47"/>
      <c r="B32" s="47"/>
      <c r="C32" s="47"/>
      <c r="D32" s="47"/>
      <c r="E32" s="47"/>
      <c r="F32" s="47"/>
      <c r="G32" s="54"/>
      <c r="H32" s="43" t="s">
        <v>120</v>
      </c>
      <c r="I32" s="44" t="s">
        <v>118</v>
      </c>
      <c r="J32" s="45">
        <v>46113</v>
      </c>
      <c r="K32" s="45">
        <v>46129</v>
      </c>
      <c r="L32" s="42"/>
      <c r="M32" s="47"/>
      <c r="BK32" s="12"/>
      <c r="BL32" s="12"/>
      <c r="BM32" s="12"/>
      <c r="BN32" s="12"/>
      <c r="BO32" s="12"/>
    </row>
    <row r="33" spans="1:67" ht="108" customHeight="1" x14ac:dyDescent="0.25">
      <c r="A33" s="47"/>
      <c r="B33" s="47"/>
      <c r="C33" s="47"/>
      <c r="D33" s="47"/>
      <c r="E33" s="47"/>
      <c r="F33" s="47"/>
      <c r="G33" s="54"/>
      <c r="H33" s="43" t="s">
        <v>121</v>
      </c>
      <c r="I33" s="44" t="s">
        <v>122</v>
      </c>
      <c r="J33" s="45">
        <v>46113</v>
      </c>
      <c r="K33" s="45">
        <v>46387</v>
      </c>
      <c r="L33" s="42"/>
      <c r="M33" s="47"/>
      <c r="BK33" s="12"/>
      <c r="BL33" s="12"/>
      <c r="BM33" s="12"/>
      <c r="BN33" s="12"/>
      <c r="BO33" s="12"/>
    </row>
    <row r="34" spans="1:67" ht="112.9" customHeight="1" x14ac:dyDescent="0.25">
      <c r="A34" s="47">
        <f>+A30+1</f>
        <v>17</v>
      </c>
      <c r="B34" s="47" t="s">
        <v>123</v>
      </c>
      <c r="C34" s="47" t="s">
        <v>124</v>
      </c>
      <c r="D34" s="47" t="s">
        <v>16</v>
      </c>
      <c r="E34" s="47" t="s">
        <v>17</v>
      </c>
      <c r="F34" s="47" t="s">
        <v>115</v>
      </c>
      <c r="G34" s="54" t="s">
        <v>125</v>
      </c>
      <c r="H34" s="43" t="s">
        <v>126</v>
      </c>
      <c r="I34" s="44" t="s">
        <v>127</v>
      </c>
      <c r="J34" s="45">
        <v>46082</v>
      </c>
      <c r="K34" s="45">
        <v>46111</v>
      </c>
      <c r="L34" s="42"/>
      <c r="M34" s="47" t="s">
        <v>128</v>
      </c>
      <c r="BK34" s="12"/>
      <c r="BL34" s="12"/>
      <c r="BM34" s="12"/>
      <c r="BN34" s="12"/>
      <c r="BO34" s="12"/>
    </row>
    <row r="35" spans="1:67" ht="112.9" customHeight="1" x14ac:dyDescent="0.25">
      <c r="A35" s="47"/>
      <c r="B35" s="47"/>
      <c r="C35" s="47"/>
      <c r="D35" s="47"/>
      <c r="E35" s="47"/>
      <c r="F35" s="47"/>
      <c r="G35" s="54"/>
      <c r="H35" s="43" t="s">
        <v>129</v>
      </c>
      <c r="I35" s="44" t="s">
        <v>127</v>
      </c>
      <c r="J35" s="45">
        <v>46082</v>
      </c>
      <c r="K35" s="45">
        <v>46111</v>
      </c>
      <c r="L35" s="42"/>
      <c r="M35" s="47"/>
      <c r="BK35" s="12"/>
      <c r="BL35" s="12"/>
      <c r="BM35" s="12"/>
      <c r="BN35" s="12"/>
      <c r="BO35" s="12"/>
    </row>
    <row r="36" spans="1:67" ht="112.9" customHeight="1" x14ac:dyDescent="0.25">
      <c r="A36" s="47"/>
      <c r="B36" s="47"/>
      <c r="C36" s="47"/>
      <c r="D36" s="47"/>
      <c r="E36" s="47"/>
      <c r="F36" s="47"/>
      <c r="G36" s="54"/>
      <c r="H36" s="43" t="s">
        <v>130</v>
      </c>
      <c r="I36" s="44" t="s">
        <v>127</v>
      </c>
      <c r="J36" s="45">
        <v>46113</v>
      </c>
      <c r="K36" s="45">
        <v>46129</v>
      </c>
      <c r="L36" s="42"/>
      <c r="M36" s="47"/>
      <c r="BK36" s="12"/>
      <c r="BL36" s="12"/>
      <c r="BM36" s="12"/>
      <c r="BN36" s="12"/>
      <c r="BO36" s="12"/>
    </row>
    <row r="37" spans="1:67" ht="112.9" customHeight="1" x14ac:dyDescent="0.25">
      <c r="A37" s="47"/>
      <c r="B37" s="47"/>
      <c r="C37" s="47"/>
      <c r="D37" s="47"/>
      <c r="E37" s="47"/>
      <c r="F37" s="47"/>
      <c r="G37" s="54"/>
      <c r="H37" s="43" t="s">
        <v>121</v>
      </c>
      <c r="I37" s="44" t="s">
        <v>131</v>
      </c>
      <c r="J37" s="45">
        <v>46113</v>
      </c>
      <c r="K37" s="45">
        <v>46387</v>
      </c>
      <c r="L37" s="42"/>
      <c r="M37" s="47"/>
      <c r="BK37" s="12"/>
      <c r="BL37" s="12"/>
      <c r="BM37" s="12"/>
      <c r="BN37" s="12"/>
      <c r="BO37" s="12"/>
    </row>
    <row r="38" spans="1:67" ht="139.5" customHeight="1" x14ac:dyDescent="0.25">
      <c r="A38" s="53">
        <f>+A34+1</f>
        <v>18</v>
      </c>
      <c r="B38" s="47" t="s">
        <v>132</v>
      </c>
      <c r="C38" s="47" t="s">
        <v>24</v>
      </c>
      <c r="D38" s="47" t="s">
        <v>16</v>
      </c>
      <c r="E38" s="47" t="s">
        <v>17</v>
      </c>
      <c r="F38" s="47" t="s">
        <v>115</v>
      </c>
      <c r="G38" s="48" t="s">
        <v>133</v>
      </c>
      <c r="H38" s="43" t="s">
        <v>134</v>
      </c>
      <c r="I38" s="44" t="s">
        <v>135</v>
      </c>
      <c r="J38" s="45">
        <v>46132</v>
      </c>
      <c r="K38" s="45">
        <v>46172</v>
      </c>
      <c r="L38" s="42"/>
      <c r="M38" s="47" t="s">
        <v>128</v>
      </c>
      <c r="BK38" s="12"/>
      <c r="BL38" s="12"/>
      <c r="BM38" s="12"/>
      <c r="BN38" s="12"/>
      <c r="BO38" s="12"/>
    </row>
    <row r="39" spans="1:67" ht="139.5" customHeight="1" x14ac:dyDescent="0.25">
      <c r="A39" s="53"/>
      <c r="B39" s="47"/>
      <c r="C39" s="47"/>
      <c r="D39" s="47"/>
      <c r="E39" s="47"/>
      <c r="F39" s="47"/>
      <c r="G39" s="48"/>
      <c r="H39" s="43" t="s">
        <v>136</v>
      </c>
      <c r="I39" s="44" t="s">
        <v>135</v>
      </c>
      <c r="J39" s="45">
        <v>46132</v>
      </c>
      <c r="K39" s="45">
        <v>46188</v>
      </c>
      <c r="L39" s="42"/>
      <c r="M39" s="47"/>
      <c r="BK39" s="12"/>
      <c r="BL39" s="12"/>
      <c r="BM39" s="12"/>
      <c r="BN39" s="12"/>
      <c r="BO39" s="12"/>
    </row>
    <row r="40" spans="1:67" ht="139.5" customHeight="1" x14ac:dyDescent="0.25">
      <c r="A40" s="53"/>
      <c r="B40" s="47"/>
      <c r="C40" s="47"/>
      <c r="D40" s="47"/>
      <c r="E40" s="47"/>
      <c r="F40" s="47"/>
      <c r="G40" s="48"/>
      <c r="H40" s="43" t="s">
        <v>137</v>
      </c>
      <c r="I40" s="44" t="s">
        <v>135</v>
      </c>
      <c r="J40" s="45">
        <v>46132</v>
      </c>
      <c r="K40" s="45">
        <v>46387</v>
      </c>
      <c r="L40" s="42"/>
      <c r="M40" s="47"/>
      <c r="BK40" s="12"/>
      <c r="BL40" s="12"/>
      <c r="BM40" s="12"/>
      <c r="BN40" s="12"/>
      <c r="BO40" s="12"/>
    </row>
    <row r="41" spans="1:67" ht="139.5" customHeight="1" x14ac:dyDescent="0.25">
      <c r="A41" s="53">
        <f>A38+1</f>
        <v>19</v>
      </c>
      <c r="B41" s="47" t="s">
        <v>138</v>
      </c>
      <c r="C41" s="47" t="s">
        <v>58</v>
      </c>
      <c r="D41" s="47" t="s">
        <v>16</v>
      </c>
      <c r="E41" s="47" t="s">
        <v>17</v>
      </c>
      <c r="F41" s="47" t="s">
        <v>115</v>
      </c>
      <c r="G41" s="48" t="s">
        <v>139</v>
      </c>
      <c r="H41" s="43" t="s">
        <v>140</v>
      </c>
      <c r="I41" s="44" t="s">
        <v>141</v>
      </c>
      <c r="J41" s="45">
        <v>46112</v>
      </c>
      <c r="K41" s="45">
        <v>46142</v>
      </c>
      <c r="L41" s="42"/>
      <c r="M41" s="47" t="s">
        <v>128</v>
      </c>
      <c r="BK41" s="12"/>
      <c r="BL41" s="12"/>
      <c r="BM41" s="12"/>
      <c r="BN41" s="12"/>
      <c r="BO41" s="12"/>
    </row>
    <row r="42" spans="1:67" ht="139.5" customHeight="1" x14ac:dyDescent="0.25">
      <c r="A42" s="53"/>
      <c r="B42" s="47"/>
      <c r="C42" s="47"/>
      <c r="D42" s="47"/>
      <c r="E42" s="47"/>
      <c r="F42" s="47"/>
      <c r="G42" s="48"/>
      <c r="H42" s="43" t="s">
        <v>142</v>
      </c>
      <c r="I42" s="44" t="s">
        <v>141</v>
      </c>
      <c r="J42" s="45">
        <v>46112</v>
      </c>
      <c r="K42" s="45">
        <v>46371</v>
      </c>
      <c r="L42" s="42"/>
      <c r="M42" s="47"/>
      <c r="BK42" s="12"/>
      <c r="BL42" s="12"/>
      <c r="BM42" s="12"/>
      <c r="BN42" s="12"/>
      <c r="BO42" s="12"/>
    </row>
    <row r="43" spans="1:67" ht="139.5" customHeight="1" x14ac:dyDescent="0.25">
      <c r="A43" s="53"/>
      <c r="B43" s="47"/>
      <c r="C43" s="47"/>
      <c r="D43" s="47"/>
      <c r="E43" s="47"/>
      <c r="F43" s="47"/>
      <c r="G43" s="48"/>
      <c r="H43" s="43" t="s">
        <v>143</v>
      </c>
      <c r="I43" s="44" t="s">
        <v>141</v>
      </c>
      <c r="J43" s="45">
        <v>46112</v>
      </c>
      <c r="K43" s="45">
        <v>46142</v>
      </c>
      <c r="L43" s="42"/>
      <c r="M43" s="47"/>
      <c r="BK43" s="12"/>
      <c r="BL43" s="12"/>
      <c r="BM43" s="12"/>
      <c r="BN43" s="12"/>
      <c r="BO43" s="12"/>
    </row>
    <row r="44" spans="1:67" ht="60" customHeight="1" x14ac:dyDescent="0.25">
      <c r="A44" s="47">
        <f>A41+1</f>
        <v>20</v>
      </c>
      <c r="B44" s="47" t="s">
        <v>144</v>
      </c>
      <c r="C44" s="47" t="s">
        <v>145</v>
      </c>
      <c r="D44" s="47" t="s">
        <v>16</v>
      </c>
      <c r="E44" s="47" t="s">
        <v>17</v>
      </c>
      <c r="F44" s="47" t="s">
        <v>115</v>
      </c>
      <c r="G44" s="48" t="s">
        <v>146</v>
      </c>
      <c r="H44" s="43" t="s">
        <v>147</v>
      </c>
      <c r="I44" s="44" t="s">
        <v>148</v>
      </c>
      <c r="J44" s="45">
        <v>46028</v>
      </c>
      <c r="K44" s="45">
        <v>46142</v>
      </c>
      <c r="L44" s="42"/>
      <c r="M44" s="47" t="s">
        <v>128</v>
      </c>
      <c r="BK44" s="12"/>
      <c r="BL44" s="12"/>
      <c r="BM44" s="12"/>
      <c r="BN44" s="12"/>
      <c r="BO44" s="12"/>
    </row>
    <row r="45" spans="1:67" ht="90.75" customHeight="1" x14ac:dyDescent="0.25">
      <c r="A45" s="47"/>
      <c r="B45" s="47"/>
      <c r="C45" s="47"/>
      <c r="D45" s="47"/>
      <c r="E45" s="47"/>
      <c r="F45" s="47"/>
      <c r="G45" s="48"/>
      <c r="H45" s="43" t="s">
        <v>149</v>
      </c>
      <c r="I45" s="44" t="s">
        <v>150</v>
      </c>
      <c r="J45" s="45">
        <v>46028</v>
      </c>
      <c r="K45" s="45">
        <v>46142</v>
      </c>
      <c r="L45" s="42"/>
      <c r="M45" s="47"/>
      <c r="BK45" s="12"/>
      <c r="BL45" s="12"/>
      <c r="BM45" s="12"/>
      <c r="BN45" s="12"/>
      <c r="BO45" s="12"/>
    </row>
    <row r="46" spans="1:67" ht="103.5" customHeight="1" x14ac:dyDescent="0.25">
      <c r="A46" s="47"/>
      <c r="B46" s="47"/>
      <c r="C46" s="47"/>
      <c r="D46" s="47"/>
      <c r="E46" s="47"/>
      <c r="F46" s="47"/>
      <c r="G46" s="48"/>
      <c r="H46" s="43" t="s">
        <v>151</v>
      </c>
      <c r="I46" s="44" t="s">
        <v>152</v>
      </c>
      <c r="J46" s="45">
        <v>46118</v>
      </c>
      <c r="K46" s="45">
        <v>46155</v>
      </c>
      <c r="L46" s="42"/>
      <c r="M46" s="47"/>
      <c r="BK46" s="12"/>
      <c r="BL46" s="12"/>
      <c r="BM46" s="12"/>
      <c r="BN46" s="12"/>
      <c r="BO46" s="12"/>
    </row>
    <row r="47" spans="1:67" ht="56.25" customHeight="1" x14ac:dyDescent="0.25">
      <c r="A47" s="47"/>
      <c r="B47" s="47"/>
      <c r="C47" s="47"/>
      <c r="D47" s="47"/>
      <c r="E47" s="47"/>
      <c r="F47" s="47"/>
      <c r="G47" s="48"/>
      <c r="H47" s="43" t="s">
        <v>153</v>
      </c>
      <c r="I47" s="44" t="s">
        <v>152</v>
      </c>
      <c r="J47" s="45">
        <v>46127</v>
      </c>
      <c r="K47" s="45">
        <v>46142</v>
      </c>
      <c r="L47" s="42"/>
      <c r="M47" s="47"/>
      <c r="BK47" s="12"/>
      <c r="BL47" s="12"/>
      <c r="BM47" s="12"/>
      <c r="BN47" s="12"/>
      <c r="BO47" s="12"/>
    </row>
    <row r="48" spans="1:67" ht="60" customHeight="1" x14ac:dyDescent="0.25">
      <c r="A48" s="47"/>
      <c r="B48" s="47"/>
      <c r="C48" s="47"/>
      <c r="D48" s="47"/>
      <c r="E48" s="47"/>
      <c r="F48" s="47"/>
      <c r="G48" s="48"/>
      <c r="H48" s="43" t="s">
        <v>154</v>
      </c>
      <c r="I48" s="44" t="s">
        <v>152</v>
      </c>
      <c r="J48" s="45">
        <v>46147</v>
      </c>
      <c r="K48" s="45">
        <v>46210</v>
      </c>
      <c r="L48" s="42"/>
      <c r="M48" s="47"/>
      <c r="BK48" s="12"/>
      <c r="BL48" s="12"/>
      <c r="BM48" s="12"/>
      <c r="BN48" s="12"/>
      <c r="BO48" s="12"/>
    </row>
    <row r="49" spans="1:67" ht="62.25" customHeight="1" x14ac:dyDescent="0.25">
      <c r="A49" s="42">
        <f>A44+1</f>
        <v>21</v>
      </c>
      <c r="B49" s="42" t="s">
        <v>155</v>
      </c>
      <c r="C49" s="42" t="s">
        <v>156</v>
      </c>
      <c r="D49" s="42" t="s">
        <v>156</v>
      </c>
      <c r="E49" s="42" t="s">
        <v>156</v>
      </c>
      <c r="F49" s="42" t="s">
        <v>156</v>
      </c>
      <c r="G49" s="43" t="s">
        <v>157</v>
      </c>
      <c r="H49" s="43" t="s">
        <v>156</v>
      </c>
      <c r="I49" s="44" t="s">
        <v>156</v>
      </c>
      <c r="J49" s="45" t="s">
        <v>156</v>
      </c>
      <c r="K49" s="45" t="s">
        <v>156</v>
      </c>
      <c r="L49" s="42" t="s">
        <v>156</v>
      </c>
      <c r="M49" s="42" t="s">
        <v>156</v>
      </c>
      <c r="BK49" s="12"/>
      <c r="BL49" s="12"/>
      <c r="BM49" s="12"/>
      <c r="BN49" s="12"/>
      <c r="BO49" s="12"/>
    </row>
    <row r="50" spans="1:67" ht="144.75" customHeight="1" x14ac:dyDescent="0.25">
      <c r="A50" s="44">
        <f>A49+1</f>
        <v>22</v>
      </c>
      <c r="B50" s="42" t="s">
        <v>158</v>
      </c>
      <c r="C50" s="42" t="s">
        <v>58</v>
      </c>
      <c r="D50" s="42" t="s">
        <v>16</v>
      </c>
      <c r="E50" s="42" t="s">
        <v>17</v>
      </c>
      <c r="F50" s="42" t="s">
        <v>115</v>
      </c>
      <c r="G50" s="51" t="s">
        <v>159</v>
      </c>
      <c r="H50" s="43" t="s">
        <v>160</v>
      </c>
      <c r="I50" s="44" t="s">
        <v>161</v>
      </c>
      <c r="J50" s="45">
        <v>46054</v>
      </c>
      <c r="K50" s="45">
        <v>46203</v>
      </c>
      <c r="L50" s="42"/>
      <c r="M50" s="42" t="s">
        <v>128</v>
      </c>
      <c r="BK50" s="12"/>
      <c r="BL50" s="12"/>
      <c r="BM50" s="12"/>
      <c r="BN50" s="12"/>
      <c r="BO50" s="12"/>
    </row>
    <row r="51" spans="1:67" ht="96" customHeight="1" x14ac:dyDescent="0.25">
      <c r="A51" s="47">
        <f>A50+1</f>
        <v>23</v>
      </c>
      <c r="B51" s="47" t="s">
        <v>162</v>
      </c>
      <c r="C51" s="47" t="s">
        <v>163</v>
      </c>
      <c r="D51" s="47" t="s">
        <v>16</v>
      </c>
      <c r="E51" s="47" t="s">
        <v>17</v>
      </c>
      <c r="F51" s="47" t="s">
        <v>115</v>
      </c>
      <c r="G51" s="48" t="s">
        <v>164</v>
      </c>
      <c r="H51" s="43" t="s">
        <v>165</v>
      </c>
      <c r="I51" s="44" t="s">
        <v>166</v>
      </c>
      <c r="J51" s="45">
        <v>46148</v>
      </c>
      <c r="K51" s="45">
        <v>46265</v>
      </c>
      <c r="L51" s="42"/>
      <c r="M51" s="47" t="s">
        <v>128</v>
      </c>
      <c r="BK51" s="12"/>
      <c r="BL51" s="12"/>
      <c r="BM51" s="12"/>
      <c r="BN51" s="12"/>
      <c r="BO51" s="12"/>
    </row>
    <row r="52" spans="1:67" ht="96" customHeight="1" x14ac:dyDescent="0.25">
      <c r="A52" s="47"/>
      <c r="B52" s="47"/>
      <c r="C52" s="47"/>
      <c r="D52" s="47"/>
      <c r="E52" s="47"/>
      <c r="F52" s="47"/>
      <c r="G52" s="48"/>
      <c r="H52" s="43" t="s">
        <v>167</v>
      </c>
      <c r="I52" s="44" t="s">
        <v>166</v>
      </c>
      <c r="J52" s="45">
        <v>46148</v>
      </c>
      <c r="K52" s="45">
        <v>46387</v>
      </c>
      <c r="L52" s="42"/>
      <c r="M52" s="47"/>
      <c r="BK52" s="12"/>
      <c r="BL52" s="12"/>
      <c r="BM52" s="12"/>
      <c r="BN52" s="12"/>
      <c r="BO52" s="12"/>
    </row>
    <row r="53" spans="1:67" ht="96" customHeight="1" x14ac:dyDescent="0.25">
      <c r="A53" s="47"/>
      <c r="B53" s="47"/>
      <c r="C53" s="47"/>
      <c r="D53" s="47"/>
      <c r="E53" s="47"/>
      <c r="F53" s="47"/>
      <c r="G53" s="48"/>
      <c r="H53" s="43" t="s">
        <v>168</v>
      </c>
      <c r="I53" s="44" t="s">
        <v>166</v>
      </c>
      <c r="J53" s="45">
        <v>46148</v>
      </c>
      <c r="K53" s="45">
        <v>46387</v>
      </c>
      <c r="L53" s="42"/>
      <c r="M53" s="47"/>
      <c r="BK53" s="12"/>
      <c r="BL53" s="12"/>
      <c r="BM53" s="12"/>
      <c r="BN53" s="12"/>
      <c r="BO53" s="12"/>
    </row>
    <row r="54" spans="1:67" ht="96" customHeight="1" x14ac:dyDescent="0.25">
      <c r="A54" s="47"/>
      <c r="B54" s="47"/>
      <c r="C54" s="47"/>
      <c r="D54" s="47"/>
      <c r="E54" s="47"/>
      <c r="F54" s="47"/>
      <c r="G54" s="48"/>
      <c r="H54" s="43" t="s">
        <v>169</v>
      </c>
      <c r="I54" s="44" t="s">
        <v>166</v>
      </c>
      <c r="J54" s="45">
        <v>46148</v>
      </c>
      <c r="K54" s="45">
        <v>46387</v>
      </c>
      <c r="L54" s="42"/>
      <c r="M54" s="47"/>
      <c r="BK54" s="12"/>
      <c r="BL54" s="12"/>
      <c r="BM54" s="12"/>
      <c r="BN54" s="12"/>
      <c r="BO54" s="12"/>
    </row>
    <row r="55" spans="1:67" ht="96" customHeight="1" x14ac:dyDescent="0.25">
      <c r="A55" s="47"/>
      <c r="B55" s="47"/>
      <c r="C55" s="47"/>
      <c r="D55" s="47"/>
      <c r="E55" s="47"/>
      <c r="F55" s="47"/>
      <c r="G55" s="48"/>
      <c r="H55" s="43" t="s">
        <v>170</v>
      </c>
      <c r="I55" s="44" t="s">
        <v>166</v>
      </c>
      <c r="J55" s="45">
        <v>46148</v>
      </c>
      <c r="K55" s="45">
        <v>46387</v>
      </c>
      <c r="L55" s="42"/>
      <c r="M55" s="47"/>
      <c r="BK55" s="12"/>
      <c r="BL55" s="12"/>
      <c r="BM55" s="12"/>
      <c r="BN55" s="12"/>
      <c r="BO55" s="12"/>
    </row>
    <row r="56" spans="1:67" ht="161.25" customHeight="1" x14ac:dyDescent="0.25">
      <c r="A56" s="55">
        <f>A51+1</f>
        <v>24</v>
      </c>
      <c r="B56" s="55" t="s">
        <v>171</v>
      </c>
      <c r="C56" s="55" t="s">
        <v>70</v>
      </c>
      <c r="D56" s="55" t="s">
        <v>16</v>
      </c>
      <c r="E56" s="55" t="s">
        <v>17</v>
      </c>
      <c r="F56" s="55" t="s">
        <v>115</v>
      </c>
      <c r="G56" s="56" t="s">
        <v>172</v>
      </c>
      <c r="H56" s="43" t="s">
        <v>173</v>
      </c>
      <c r="I56" s="44" t="s">
        <v>174</v>
      </c>
      <c r="J56" s="45">
        <v>46132</v>
      </c>
      <c r="K56" s="45">
        <v>46146</v>
      </c>
      <c r="L56" s="42"/>
      <c r="M56" s="47" t="s">
        <v>175</v>
      </c>
      <c r="BK56" s="12"/>
      <c r="BL56" s="12"/>
      <c r="BM56" s="12"/>
      <c r="BN56" s="12"/>
      <c r="BO56" s="12"/>
    </row>
    <row r="57" spans="1:67" ht="124.5" customHeight="1" x14ac:dyDescent="0.25">
      <c r="A57" s="55"/>
      <c r="B57" s="55"/>
      <c r="C57" s="55"/>
      <c r="D57" s="55"/>
      <c r="E57" s="55"/>
      <c r="F57" s="55"/>
      <c r="G57" s="56"/>
      <c r="H57" s="43" t="s">
        <v>176</v>
      </c>
      <c r="I57" s="44" t="s">
        <v>177</v>
      </c>
      <c r="J57" s="45">
        <v>46146</v>
      </c>
      <c r="K57" s="45">
        <v>46172</v>
      </c>
      <c r="L57" s="42"/>
      <c r="M57" s="47"/>
      <c r="BK57" s="12"/>
      <c r="BL57" s="12"/>
      <c r="BM57" s="12"/>
      <c r="BN57" s="12"/>
      <c r="BO57" s="12"/>
    </row>
    <row r="58" spans="1:67" ht="109.5" customHeight="1" x14ac:dyDescent="0.25">
      <c r="A58" s="55"/>
      <c r="B58" s="55"/>
      <c r="C58" s="55"/>
      <c r="D58" s="55"/>
      <c r="E58" s="55"/>
      <c r="F58" s="55"/>
      <c r="G58" s="56"/>
      <c r="H58" s="43" t="s">
        <v>178</v>
      </c>
      <c r="I58" s="44" t="s">
        <v>177</v>
      </c>
      <c r="J58" s="45">
        <v>46146</v>
      </c>
      <c r="K58" s="45">
        <v>46172</v>
      </c>
      <c r="L58" s="42"/>
      <c r="M58" s="47"/>
      <c r="BK58" s="12"/>
      <c r="BL58" s="12"/>
      <c r="BM58" s="12"/>
      <c r="BN58" s="12"/>
      <c r="BO58" s="12"/>
    </row>
    <row r="59" spans="1:67" ht="113.25" customHeight="1" x14ac:dyDescent="0.25">
      <c r="A59" s="55"/>
      <c r="B59" s="55"/>
      <c r="C59" s="55"/>
      <c r="D59" s="55"/>
      <c r="E59" s="55"/>
      <c r="F59" s="55"/>
      <c r="G59" s="56"/>
      <c r="H59" s="43" t="s">
        <v>179</v>
      </c>
      <c r="I59" s="44" t="s">
        <v>177</v>
      </c>
      <c r="J59" s="45">
        <v>46146</v>
      </c>
      <c r="K59" s="45">
        <v>46387</v>
      </c>
      <c r="L59" s="42"/>
      <c r="M59" s="47"/>
      <c r="BK59" s="12"/>
      <c r="BL59" s="12"/>
      <c r="BM59" s="12"/>
      <c r="BN59" s="12"/>
      <c r="BO59" s="12"/>
    </row>
    <row r="60" spans="1:67" ht="107.25" customHeight="1" x14ac:dyDescent="0.25">
      <c r="A60" s="55"/>
      <c r="B60" s="55"/>
      <c r="C60" s="55"/>
      <c r="D60" s="55"/>
      <c r="E60" s="55"/>
      <c r="F60" s="55"/>
      <c r="G60" s="56"/>
      <c r="H60" s="43" t="s">
        <v>180</v>
      </c>
      <c r="I60" s="44" t="s">
        <v>177</v>
      </c>
      <c r="J60" s="45">
        <v>46146</v>
      </c>
      <c r="K60" s="45">
        <v>46172</v>
      </c>
      <c r="L60" s="42"/>
      <c r="M60" s="47"/>
      <c r="BK60" s="12"/>
      <c r="BL60" s="12"/>
      <c r="BM60" s="12"/>
      <c r="BN60" s="12"/>
      <c r="BO60" s="12"/>
    </row>
    <row r="61" spans="1:67" ht="114" customHeight="1" x14ac:dyDescent="0.25">
      <c r="A61" s="55"/>
      <c r="B61" s="55"/>
      <c r="C61" s="55"/>
      <c r="D61" s="55"/>
      <c r="E61" s="55"/>
      <c r="F61" s="55"/>
      <c r="G61" s="56"/>
      <c r="H61" s="43" t="s">
        <v>181</v>
      </c>
      <c r="I61" s="44" t="s">
        <v>177</v>
      </c>
      <c r="J61" s="45">
        <v>46172</v>
      </c>
      <c r="K61" s="45">
        <v>46178</v>
      </c>
      <c r="L61" s="42"/>
      <c r="M61" s="47"/>
      <c r="BK61" s="12"/>
      <c r="BL61" s="12"/>
      <c r="BM61" s="12"/>
      <c r="BN61" s="12"/>
      <c r="BO61" s="12"/>
    </row>
    <row r="62" spans="1:67" ht="66.75" customHeight="1" x14ac:dyDescent="0.25">
      <c r="A62" s="57">
        <f>A56+1</f>
        <v>25</v>
      </c>
      <c r="B62" s="55" t="s">
        <v>182</v>
      </c>
      <c r="C62" s="55" t="s">
        <v>183</v>
      </c>
      <c r="D62" s="55" t="s">
        <v>16</v>
      </c>
      <c r="E62" s="55" t="s">
        <v>17</v>
      </c>
      <c r="F62" s="55" t="s">
        <v>184</v>
      </c>
      <c r="G62" s="56" t="s">
        <v>185</v>
      </c>
      <c r="H62" s="43" t="s">
        <v>186</v>
      </c>
      <c r="I62" s="44" t="s">
        <v>187</v>
      </c>
      <c r="J62" s="45">
        <v>46160</v>
      </c>
      <c r="K62" s="45">
        <v>46213</v>
      </c>
      <c r="L62" s="42"/>
      <c r="M62" s="47" t="s">
        <v>188</v>
      </c>
      <c r="BK62" s="12"/>
      <c r="BL62" s="12"/>
      <c r="BM62" s="12"/>
      <c r="BN62" s="12"/>
      <c r="BO62" s="12"/>
    </row>
    <row r="63" spans="1:67" ht="66.75" customHeight="1" x14ac:dyDescent="0.25">
      <c r="A63" s="57"/>
      <c r="B63" s="55"/>
      <c r="C63" s="55"/>
      <c r="D63" s="55"/>
      <c r="E63" s="55"/>
      <c r="F63" s="55"/>
      <c r="G63" s="56"/>
      <c r="H63" s="43" t="s">
        <v>189</v>
      </c>
      <c r="I63" s="44" t="s">
        <v>190</v>
      </c>
      <c r="J63" s="45">
        <v>46160</v>
      </c>
      <c r="K63" s="45">
        <v>46220</v>
      </c>
      <c r="L63" s="42"/>
      <c r="M63" s="47"/>
      <c r="BK63" s="12"/>
      <c r="BL63" s="12"/>
      <c r="BM63" s="12"/>
      <c r="BN63" s="12"/>
      <c r="BO63" s="12"/>
    </row>
    <row r="64" spans="1:67" ht="66.75" customHeight="1" x14ac:dyDescent="0.25">
      <c r="A64" s="57"/>
      <c r="B64" s="55"/>
      <c r="C64" s="55"/>
      <c r="D64" s="55"/>
      <c r="E64" s="55"/>
      <c r="F64" s="55"/>
      <c r="G64" s="56"/>
      <c r="H64" s="43" t="s">
        <v>191</v>
      </c>
      <c r="I64" s="44" t="s">
        <v>192</v>
      </c>
      <c r="J64" s="45">
        <v>46160</v>
      </c>
      <c r="K64" s="45">
        <v>46220</v>
      </c>
      <c r="L64" s="42"/>
      <c r="M64" s="47"/>
      <c r="BK64" s="12"/>
      <c r="BL64" s="12"/>
      <c r="BM64" s="12"/>
      <c r="BN64" s="12"/>
      <c r="BO64" s="12"/>
    </row>
    <row r="65" spans="1:67" ht="66.75" customHeight="1" x14ac:dyDescent="0.25">
      <c r="A65" s="57"/>
      <c r="B65" s="55"/>
      <c r="C65" s="55"/>
      <c r="D65" s="55"/>
      <c r="E65" s="55"/>
      <c r="F65" s="55"/>
      <c r="G65" s="56"/>
      <c r="H65" s="43" t="s">
        <v>193</v>
      </c>
      <c r="I65" s="44" t="s">
        <v>192</v>
      </c>
      <c r="J65" s="45">
        <v>46160</v>
      </c>
      <c r="K65" s="45">
        <v>46234</v>
      </c>
      <c r="L65" s="42"/>
      <c r="M65" s="47"/>
      <c r="BK65" s="12"/>
      <c r="BL65" s="12"/>
      <c r="BM65" s="12"/>
      <c r="BN65" s="12"/>
      <c r="BO65" s="12"/>
    </row>
    <row r="66" spans="1:67" ht="66.75" customHeight="1" x14ac:dyDescent="0.25">
      <c r="A66" s="57"/>
      <c r="B66" s="55"/>
      <c r="C66" s="55"/>
      <c r="D66" s="55"/>
      <c r="E66" s="55"/>
      <c r="F66" s="55"/>
      <c r="G66" s="56"/>
      <c r="H66" s="43" t="s">
        <v>194</v>
      </c>
      <c r="I66" s="44" t="s">
        <v>195</v>
      </c>
      <c r="J66" s="45">
        <v>46155</v>
      </c>
      <c r="K66" s="45">
        <v>46234</v>
      </c>
      <c r="L66" s="42"/>
      <c r="M66" s="47"/>
      <c r="BK66" s="12"/>
      <c r="BL66" s="12"/>
      <c r="BM66" s="12"/>
      <c r="BN66" s="12"/>
      <c r="BO66" s="12"/>
    </row>
    <row r="67" spans="1:67" ht="66.75" customHeight="1" x14ac:dyDescent="0.25">
      <c r="A67" s="57"/>
      <c r="B67" s="55"/>
      <c r="C67" s="55"/>
      <c r="D67" s="55"/>
      <c r="E67" s="55"/>
      <c r="F67" s="55"/>
      <c r="G67" s="56"/>
      <c r="H67" s="43" t="s">
        <v>196</v>
      </c>
      <c r="I67" s="44" t="s">
        <v>197</v>
      </c>
      <c r="J67" s="45">
        <v>46146</v>
      </c>
      <c r="K67" s="45">
        <v>46220</v>
      </c>
      <c r="L67" s="42"/>
      <c r="M67" s="47"/>
      <c r="BK67" s="12"/>
      <c r="BL67" s="12"/>
      <c r="BM67" s="12"/>
      <c r="BN67" s="12"/>
      <c r="BO67" s="12"/>
    </row>
    <row r="68" spans="1:67" ht="66.75" customHeight="1" x14ac:dyDescent="0.25">
      <c r="A68" s="57"/>
      <c r="B68" s="55"/>
      <c r="C68" s="55"/>
      <c r="D68" s="55"/>
      <c r="E68" s="55"/>
      <c r="F68" s="55"/>
      <c r="G68" s="56"/>
      <c r="H68" s="43" t="s">
        <v>198</v>
      </c>
      <c r="I68" s="44" t="s">
        <v>199</v>
      </c>
      <c r="J68" s="45">
        <v>46160</v>
      </c>
      <c r="K68" s="45">
        <v>46220</v>
      </c>
      <c r="L68" s="42"/>
      <c r="M68" s="47"/>
      <c r="BK68" s="12"/>
      <c r="BL68" s="12"/>
      <c r="BM68" s="12"/>
      <c r="BN68" s="12"/>
      <c r="BO68" s="12"/>
    </row>
    <row r="69" spans="1:67" ht="66.75" customHeight="1" x14ac:dyDescent="0.25">
      <c r="A69" s="57"/>
      <c r="B69" s="55"/>
      <c r="C69" s="55"/>
      <c r="D69" s="55"/>
      <c r="E69" s="55"/>
      <c r="F69" s="55"/>
      <c r="G69" s="56"/>
      <c r="H69" s="43" t="s">
        <v>200</v>
      </c>
      <c r="I69" s="44" t="s">
        <v>201</v>
      </c>
      <c r="J69" s="45">
        <v>46146</v>
      </c>
      <c r="K69" s="45">
        <v>46157</v>
      </c>
      <c r="L69" s="42"/>
      <c r="M69" s="47"/>
      <c r="BK69" s="12"/>
      <c r="BL69" s="12"/>
      <c r="BM69" s="12"/>
      <c r="BN69" s="12"/>
      <c r="BO69" s="12"/>
    </row>
    <row r="70" spans="1:67" ht="102" customHeight="1" x14ac:dyDescent="0.25">
      <c r="A70" s="57"/>
      <c r="B70" s="55"/>
      <c r="C70" s="55"/>
      <c r="D70" s="55"/>
      <c r="E70" s="55"/>
      <c r="F70" s="55"/>
      <c r="G70" s="56"/>
      <c r="H70" s="43" t="s">
        <v>202</v>
      </c>
      <c r="I70" s="44" t="s">
        <v>199</v>
      </c>
      <c r="J70" s="45">
        <v>46155</v>
      </c>
      <c r="K70" s="45">
        <v>46234</v>
      </c>
      <c r="L70" s="42"/>
      <c r="M70" s="47"/>
      <c r="BK70" s="12"/>
      <c r="BL70" s="12"/>
      <c r="BM70" s="12"/>
      <c r="BN70" s="12"/>
      <c r="BO70" s="12"/>
    </row>
    <row r="71" spans="1:67" ht="108.75" customHeight="1" x14ac:dyDescent="0.25">
      <c r="A71" s="57">
        <f>+A62+1</f>
        <v>26</v>
      </c>
      <c r="B71" s="55" t="s">
        <v>203</v>
      </c>
      <c r="C71" s="55" t="s">
        <v>70</v>
      </c>
      <c r="D71" s="55" t="s">
        <v>16</v>
      </c>
      <c r="E71" s="55" t="s">
        <v>17</v>
      </c>
      <c r="F71" s="55" t="s">
        <v>71</v>
      </c>
      <c r="G71" s="56" t="s">
        <v>204</v>
      </c>
      <c r="H71" s="43" t="s">
        <v>205</v>
      </c>
      <c r="I71" s="44" t="s">
        <v>206</v>
      </c>
      <c r="J71" s="45">
        <v>46024</v>
      </c>
      <c r="K71" s="45" t="s">
        <v>207</v>
      </c>
      <c r="L71" s="42"/>
      <c r="M71" s="47" t="s">
        <v>208</v>
      </c>
      <c r="BK71" s="12"/>
      <c r="BL71" s="12"/>
      <c r="BM71" s="12"/>
      <c r="BN71" s="12"/>
      <c r="BO71" s="12"/>
    </row>
    <row r="72" spans="1:67" ht="108.75" customHeight="1" x14ac:dyDescent="0.25">
      <c r="A72" s="57"/>
      <c r="B72" s="55"/>
      <c r="C72" s="55"/>
      <c r="D72" s="55"/>
      <c r="E72" s="55"/>
      <c r="F72" s="55"/>
      <c r="G72" s="56"/>
      <c r="H72" s="43" t="s">
        <v>209</v>
      </c>
      <c r="I72" s="44" t="s">
        <v>206</v>
      </c>
      <c r="J72" s="45">
        <v>46025</v>
      </c>
      <c r="K72" s="45" t="s">
        <v>210</v>
      </c>
      <c r="L72" s="42"/>
      <c r="M72" s="47"/>
      <c r="BK72" s="12"/>
      <c r="BL72" s="12"/>
      <c r="BM72" s="12"/>
      <c r="BN72" s="12"/>
      <c r="BO72" s="12"/>
    </row>
    <row r="73" spans="1:67" ht="101.25" customHeight="1" x14ac:dyDescent="0.25">
      <c r="A73" s="57">
        <f>+A71+1</f>
        <v>27</v>
      </c>
      <c r="B73" s="55" t="s">
        <v>211</v>
      </c>
      <c r="C73" s="55" t="s">
        <v>70</v>
      </c>
      <c r="D73" s="55" t="s">
        <v>16</v>
      </c>
      <c r="E73" s="55" t="s">
        <v>17</v>
      </c>
      <c r="F73" s="47" t="s">
        <v>78</v>
      </c>
      <c r="G73" s="56" t="s">
        <v>212</v>
      </c>
      <c r="H73" s="43" t="s">
        <v>213</v>
      </c>
      <c r="I73" s="44" t="s">
        <v>214</v>
      </c>
      <c r="J73" s="45">
        <v>46331</v>
      </c>
      <c r="K73" s="45" t="s">
        <v>215</v>
      </c>
      <c r="L73" s="42"/>
      <c r="M73" s="47" t="s">
        <v>208</v>
      </c>
      <c r="BK73" s="12"/>
      <c r="BL73" s="12"/>
      <c r="BM73" s="12"/>
      <c r="BN73" s="12"/>
      <c r="BO73" s="12"/>
    </row>
    <row r="74" spans="1:67" ht="101.25" customHeight="1" x14ac:dyDescent="0.25">
      <c r="A74" s="57"/>
      <c r="B74" s="55"/>
      <c r="C74" s="55"/>
      <c r="D74" s="55"/>
      <c r="E74" s="55"/>
      <c r="F74" s="47"/>
      <c r="G74" s="56"/>
      <c r="H74" s="43" t="s">
        <v>216</v>
      </c>
      <c r="I74" s="44" t="s">
        <v>206</v>
      </c>
      <c r="J74" s="45">
        <v>46239</v>
      </c>
      <c r="K74" s="45" t="s">
        <v>215</v>
      </c>
      <c r="L74" s="42"/>
      <c r="M74" s="47"/>
      <c r="BK74" s="12"/>
      <c r="BL74" s="12"/>
      <c r="BM74" s="12"/>
      <c r="BN74" s="12"/>
      <c r="BO74" s="12"/>
    </row>
    <row r="75" spans="1:67" ht="101.25" customHeight="1" x14ac:dyDescent="0.25">
      <c r="A75" s="57"/>
      <c r="B75" s="55"/>
      <c r="C75" s="55"/>
      <c r="D75" s="55"/>
      <c r="E75" s="55"/>
      <c r="F75" s="47"/>
      <c r="G75" s="56"/>
      <c r="H75" s="43" t="s">
        <v>217</v>
      </c>
      <c r="I75" s="44" t="s">
        <v>214</v>
      </c>
      <c r="J75" s="45">
        <v>46239</v>
      </c>
      <c r="K75" s="45" t="s">
        <v>218</v>
      </c>
      <c r="L75" s="42"/>
      <c r="M75" s="47"/>
      <c r="BK75" s="12"/>
      <c r="BL75" s="12"/>
      <c r="BM75" s="12"/>
      <c r="BN75" s="12"/>
      <c r="BO75" s="12"/>
    </row>
    <row r="76" spans="1:67" ht="101.25" customHeight="1" x14ac:dyDescent="0.25">
      <c r="A76" s="57"/>
      <c r="B76" s="55"/>
      <c r="C76" s="55"/>
      <c r="D76" s="55"/>
      <c r="E76" s="55"/>
      <c r="F76" s="47"/>
      <c r="G76" s="56"/>
      <c r="H76" s="43" t="s">
        <v>219</v>
      </c>
      <c r="I76" s="44" t="s">
        <v>220</v>
      </c>
      <c r="J76" s="45">
        <v>46239</v>
      </c>
      <c r="K76" s="45" t="s">
        <v>218</v>
      </c>
      <c r="L76" s="42"/>
      <c r="M76" s="47"/>
      <c r="BK76" s="12"/>
      <c r="BL76" s="12"/>
      <c r="BM76" s="12"/>
      <c r="BN76" s="12"/>
      <c r="BO76" s="12"/>
    </row>
    <row r="77" spans="1:67" ht="101.25" customHeight="1" x14ac:dyDescent="0.25">
      <c r="A77" s="57"/>
      <c r="B77" s="55"/>
      <c r="C77" s="55"/>
      <c r="D77" s="55"/>
      <c r="E77" s="55"/>
      <c r="F77" s="47"/>
      <c r="G77" s="56"/>
      <c r="H77" s="43" t="s">
        <v>221</v>
      </c>
      <c r="I77" s="44" t="s">
        <v>222</v>
      </c>
      <c r="J77" s="45">
        <v>46239</v>
      </c>
      <c r="K77" s="45" t="s">
        <v>218</v>
      </c>
      <c r="L77" s="42"/>
      <c r="M77" s="47"/>
      <c r="BK77" s="12"/>
      <c r="BL77" s="12"/>
      <c r="BM77" s="12"/>
      <c r="BN77" s="12"/>
      <c r="BO77" s="12"/>
    </row>
    <row r="78" spans="1:67" ht="101.25" customHeight="1" x14ac:dyDescent="0.25">
      <c r="A78" s="57"/>
      <c r="B78" s="55"/>
      <c r="C78" s="55"/>
      <c r="D78" s="55"/>
      <c r="E78" s="55"/>
      <c r="F78" s="47"/>
      <c r="G78" s="56"/>
      <c r="H78" s="43" t="s">
        <v>223</v>
      </c>
      <c r="I78" s="44" t="s">
        <v>214</v>
      </c>
      <c r="J78" s="45">
        <v>46239</v>
      </c>
      <c r="K78" s="45" t="s">
        <v>218</v>
      </c>
      <c r="L78" s="42"/>
      <c r="M78" s="47"/>
      <c r="BK78" s="12"/>
      <c r="BL78" s="12"/>
      <c r="BM78" s="12"/>
      <c r="BN78" s="12"/>
      <c r="BO78" s="12"/>
    </row>
    <row r="79" spans="1:67" ht="96.75" customHeight="1" x14ac:dyDescent="0.25">
      <c r="A79" s="55">
        <f>A73+1</f>
        <v>28</v>
      </c>
      <c r="B79" s="55" t="s">
        <v>224</v>
      </c>
      <c r="C79" s="55" t="s">
        <v>24</v>
      </c>
      <c r="D79" s="55" t="s">
        <v>16</v>
      </c>
      <c r="E79" s="55" t="s">
        <v>17</v>
      </c>
      <c r="F79" s="55" t="s">
        <v>184</v>
      </c>
      <c r="G79" s="56" t="s">
        <v>225</v>
      </c>
      <c r="H79" s="43" t="s">
        <v>226</v>
      </c>
      <c r="I79" s="44" t="s">
        <v>227</v>
      </c>
      <c r="J79" s="45">
        <v>46153</v>
      </c>
      <c r="K79" s="45">
        <v>46264</v>
      </c>
      <c r="L79" s="42"/>
      <c r="M79" s="47" t="s">
        <v>188</v>
      </c>
      <c r="BK79" s="12"/>
      <c r="BL79" s="12"/>
      <c r="BM79" s="12"/>
      <c r="BN79" s="12"/>
      <c r="BO79" s="12"/>
    </row>
    <row r="80" spans="1:67" ht="181.5" customHeight="1" x14ac:dyDescent="0.25">
      <c r="A80" s="55"/>
      <c r="B80" s="55"/>
      <c r="C80" s="55" t="s">
        <v>24</v>
      </c>
      <c r="D80" s="55"/>
      <c r="E80" s="55"/>
      <c r="F80" s="55"/>
      <c r="G80" s="56"/>
      <c r="H80" s="43" t="s">
        <v>228</v>
      </c>
      <c r="I80" s="44" t="s">
        <v>227</v>
      </c>
      <c r="J80" s="45">
        <v>46153</v>
      </c>
      <c r="K80" s="45">
        <v>46264</v>
      </c>
      <c r="L80" s="42"/>
      <c r="M80" s="47"/>
      <c r="BK80" s="12"/>
      <c r="BL80" s="12"/>
      <c r="BM80" s="12"/>
      <c r="BN80" s="12"/>
      <c r="BO80" s="12"/>
    </row>
    <row r="81" spans="1:67" ht="122.25" customHeight="1" x14ac:dyDescent="0.25">
      <c r="A81" s="55"/>
      <c r="B81" s="55"/>
      <c r="C81" s="55"/>
      <c r="D81" s="55"/>
      <c r="E81" s="55"/>
      <c r="F81" s="55"/>
      <c r="G81" s="56"/>
      <c r="H81" s="43" t="s">
        <v>229</v>
      </c>
      <c r="I81" s="44" t="s">
        <v>227</v>
      </c>
      <c r="J81" s="45">
        <v>46153</v>
      </c>
      <c r="K81" s="45">
        <v>46192</v>
      </c>
      <c r="L81" s="42"/>
      <c r="M81" s="47"/>
      <c r="BK81" s="12"/>
      <c r="BL81" s="12"/>
      <c r="BM81" s="12"/>
      <c r="BN81" s="12"/>
      <c r="BO81" s="12"/>
    </row>
    <row r="82" spans="1:67" ht="178.5" customHeight="1" x14ac:dyDescent="0.25">
      <c r="A82" s="47">
        <f>+A79+1</f>
        <v>29</v>
      </c>
      <c r="B82" s="47" t="s">
        <v>230</v>
      </c>
      <c r="C82" s="47" t="s">
        <v>231</v>
      </c>
      <c r="D82" s="47" t="s">
        <v>16</v>
      </c>
      <c r="E82" s="47" t="s">
        <v>17</v>
      </c>
      <c r="F82" s="47" t="s">
        <v>71</v>
      </c>
      <c r="G82" s="48" t="s">
        <v>232</v>
      </c>
      <c r="H82" s="43" t="s">
        <v>233</v>
      </c>
      <c r="I82" s="44" t="s">
        <v>234</v>
      </c>
      <c r="J82" s="45">
        <v>46143</v>
      </c>
      <c r="K82" s="45">
        <v>46357</v>
      </c>
      <c r="L82" s="42"/>
      <c r="M82" s="42" t="s">
        <v>208</v>
      </c>
      <c r="BK82" s="12"/>
      <c r="BL82" s="12"/>
      <c r="BM82" s="12"/>
      <c r="BN82" s="12"/>
      <c r="BO82" s="12"/>
    </row>
    <row r="83" spans="1:67" ht="128.25" customHeight="1" x14ac:dyDescent="0.25">
      <c r="A83" s="47"/>
      <c r="B83" s="47"/>
      <c r="C83" s="47"/>
      <c r="D83" s="47"/>
      <c r="E83" s="47"/>
      <c r="F83" s="47"/>
      <c r="G83" s="48"/>
      <c r="H83" s="43" t="s">
        <v>235</v>
      </c>
      <c r="I83" s="44" t="s">
        <v>234</v>
      </c>
      <c r="J83" s="45">
        <v>46037</v>
      </c>
      <c r="K83" s="45">
        <v>46371</v>
      </c>
      <c r="L83" s="42"/>
      <c r="M83" s="42" t="s">
        <v>208</v>
      </c>
      <c r="BK83" s="12"/>
      <c r="BL83" s="12"/>
      <c r="BM83" s="12"/>
      <c r="BN83" s="12"/>
      <c r="BO83" s="12"/>
    </row>
    <row r="84" spans="1:67" ht="79.5" customHeight="1" x14ac:dyDescent="0.25">
      <c r="A84" s="47">
        <f>+A82+1</f>
        <v>30</v>
      </c>
      <c r="B84" s="47" t="s">
        <v>236</v>
      </c>
      <c r="C84" s="47" t="s">
        <v>231</v>
      </c>
      <c r="D84" s="47" t="s">
        <v>16</v>
      </c>
      <c r="E84" s="47" t="s">
        <v>17</v>
      </c>
      <c r="F84" s="47" t="s">
        <v>15</v>
      </c>
      <c r="G84" s="48" t="s">
        <v>237</v>
      </c>
      <c r="H84" s="43" t="s">
        <v>238</v>
      </c>
      <c r="I84" s="44" t="s">
        <v>239</v>
      </c>
      <c r="J84" s="45">
        <v>46143</v>
      </c>
      <c r="K84" s="45">
        <v>46204</v>
      </c>
      <c r="L84" s="42"/>
      <c r="M84" s="47" t="s">
        <v>208</v>
      </c>
      <c r="BK84" s="12"/>
      <c r="BL84" s="12"/>
      <c r="BM84" s="12"/>
      <c r="BN84" s="12"/>
      <c r="BO84" s="12"/>
    </row>
    <row r="85" spans="1:67" ht="79.5" customHeight="1" x14ac:dyDescent="0.25">
      <c r="A85" s="47"/>
      <c r="B85" s="47"/>
      <c r="C85" s="47"/>
      <c r="D85" s="47"/>
      <c r="E85" s="47"/>
      <c r="F85" s="47"/>
      <c r="G85" s="48"/>
      <c r="H85" s="43" t="s">
        <v>240</v>
      </c>
      <c r="I85" s="44" t="s">
        <v>241</v>
      </c>
      <c r="J85" s="45">
        <v>46204</v>
      </c>
      <c r="K85" s="45">
        <v>46265</v>
      </c>
      <c r="L85" s="42"/>
      <c r="M85" s="47"/>
      <c r="BK85" s="12"/>
      <c r="BL85" s="12"/>
      <c r="BM85" s="12"/>
      <c r="BN85" s="12"/>
      <c r="BO85" s="12"/>
    </row>
    <row r="86" spans="1:67" ht="79.5" customHeight="1" x14ac:dyDescent="0.25">
      <c r="A86" s="47"/>
      <c r="B86" s="47"/>
      <c r="C86" s="47"/>
      <c r="D86" s="47"/>
      <c r="E86" s="47"/>
      <c r="F86" s="47"/>
      <c r="G86" s="48"/>
      <c r="H86" s="43" t="s">
        <v>242</v>
      </c>
      <c r="I86" s="44" t="s">
        <v>243</v>
      </c>
      <c r="J86" s="45">
        <v>46143</v>
      </c>
      <c r="K86" s="45">
        <v>46234</v>
      </c>
      <c r="L86" s="42"/>
      <c r="M86" s="47"/>
      <c r="BK86" s="12"/>
      <c r="BL86" s="12"/>
      <c r="BM86" s="12"/>
      <c r="BN86" s="12"/>
      <c r="BO86" s="12"/>
    </row>
    <row r="87" spans="1:67" ht="79.5" customHeight="1" x14ac:dyDescent="0.25">
      <c r="A87" s="47"/>
      <c r="B87" s="47"/>
      <c r="C87" s="47"/>
      <c r="D87" s="47"/>
      <c r="E87" s="47"/>
      <c r="F87" s="47"/>
      <c r="G87" s="48"/>
      <c r="H87" s="43" t="s">
        <v>244</v>
      </c>
      <c r="I87" s="44" t="s">
        <v>245</v>
      </c>
      <c r="J87" s="45">
        <v>46082</v>
      </c>
      <c r="K87" s="45">
        <v>46371</v>
      </c>
      <c r="L87" s="42"/>
      <c r="M87" s="47"/>
      <c r="BK87" s="12"/>
      <c r="BL87" s="12"/>
      <c r="BM87" s="12"/>
      <c r="BN87" s="12"/>
      <c r="BO87" s="12"/>
    </row>
    <row r="88" spans="1:67" ht="181.5" customHeight="1" x14ac:dyDescent="0.25">
      <c r="A88" s="49">
        <f>+A84+1</f>
        <v>31</v>
      </c>
      <c r="B88" s="42" t="s">
        <v>246</v>
      </c>
      <c r="C88" s="42" t="s">
        <v>247</v>
      </c>
      <c r="D88" s="42" t="s">
        <v>16</v>
      </c>
      <c r="E88" s="42" t="s">
        <v>17</v>
      </c>
      <c r="F88" s="42" t="s">
        <v>15</v>
      </c>
      <c r="G88" s="43" t="s">
        <v>248</v>
      </c>
      <c r="H88" s="43" t="s">
        <v>249</v>
      </c>
      <c r="I88" s="44" t="s">
        <v>250</v>
      </c>
      <c r="J88" s="45">
        <v>46023</v>
      </c>
      <c r="K88" s="45">
        <v>46204</v>
      </c>
      <c r="L88" s="42"/>
      <c r="M88" s="42" t="s">
        <v>251</v>
      </c>
      <c r="BK88" s="12"/>
      <c r="BL88" s="12"/>
      <c r="BM88" s="12"/>
      <c r="BN88" s="12"/>
      <c r="BO88" s="12"/>
    </row>
    <row r="89" spans="1:67" ht="91.5" customHeight="1" x14ac:dyDescent="0.25">
      <c r="A89" s="53">
        <f>+A88+1</f>
        <v>32</v>
      </c>
      <c r="B89" s="47" t="s">
        <v>252</v>
      </c>
      <c r="C89" s="47" t="s">
        <v>247</v>
      </c>
      <c r="D89" s="47" t="s">
        <v>16</v>
      </c>
      <c r="E89" s="47" t="s">
        <v>17</v>
      </c>
      <c r="F89" s="47" t="s">
        <v>15</v>
      </c>
      <c r="G89" s="48" t="s">
        <v>253</v>
      </c>
      <c r="H89" s="43" t="s">
        <v>254</v>
      </c>
      <c r="I89" s="44" t="s">
        <v>255</v>
      </c>
      <c r="J89" s="45">
        <v>46082</v>
      </c>
      <c r="K89" s="45">
        <v>46204</v>
      </c>
      <c r="L89" s="42"/>
      <c r="M89" s="47" t="s">
        <v>251</v>
      </c>
      <c r="BK89" s="12"/>
      <c r="BL89" s="12"/>
      <c r="BM89" s="12"/>
      <c r="BN89" s="12"/>
      <c r="BO89" s="12"/>
    </row>
    <row r="90" spans="1:67" ht="91.5" customHeight="1" x14ac:dyDescent="0.25">
      <c r="A90" s="53"/>
      <c r="B90" s="47"/>
      <c r="C90" s="47"/>
      <c r="D90" s="47"/>
      <c r="E90" s="47"/>
      <c r="F90" s="47"/>
      <c r="G90" s="48"/>
      <c r="H90" s="43" t="s">
        <v>256</v>
      </c>
      <c r="I90" s="44" t="s">
        <v>255</v>
      </c>
      <c r="J90" s="45">
        <v>46082</v>
      </c>
      <c r="K90" s="45">
        <v>46204</v>
      </c>
      <c r="L90" s="42"/>
      <c r="M90" s="47"/>
      <c r="BK90" s="12"/>
      <c r="BL90" s="12"/>
      <c r="BM90" s="12"/>
      <c r="BN90" s="12"/>
      <c r="BO90" s="12"/>
    </row>
    <row r="91" spans="1:67" ht="91.5" customHeight="1" x14ac:dyDescent="0.25">
      <c r="A91" s="53"/>
      <c r="B91" s="47"/>
      <c r="C91" s="47"/>
      <c r="D91" s="47"/>
      <c r="E91" s="47"/>
      <c r="F91" s="47"/>
      <c r="G91" s="48"/>
      <c r="H91" s="43" t="s">
        <v>257</v>
      </c>
      <c r="I91" s="44" t="s">
        <v>255</v>
      </c>
      <c r="J91" s="45">
        <v>46082</v>
      </c>
      <c r="K91" s="45">
        <v>46204</v>
      </c>
      <c r="L91" s="42"/>
      <c r="M91" s="47"/>
      <c r="BK91" s="12"/>
      <c r="BL91" s="12"/>
      <c r="BM91" s="12"/>
      <c r="BN91" s="12"/>
      <c r="BO91" s="12"/>
    </row>
    <row r="92" spans="1:67" ht="96" customHeight="1" x14ac:dyDescent="0.25">
      <c r="A92" s="53">
        <f>+A89+1</f>
        <v>33</v>
      </c>
      <c r="B92" s="47" t="s">
        <v>258</v>
      </c>
      <c r="C92" s="47" t="s">
        <v>247</v>
      </c>
      <c r="D92" s="47" t="s">
        <v>16</v>
      </c>
      <c r="E92" s="47" t="s">
        <v>17</v>
      </c>
      <c r="F92" s="47" t="s">
        <v>15</v>
      </c>
      <c r="G92" s="48" t="s">
        <v>259</v>
      </c>
      <c r="H92" s="43" t="s">
        <v>260</v>
      </c>
      <c r="I92" s="44" t="s">
        <v>261</v>
      </c>
      <c r="J92" s="45">
        <v>46082</v>
      </c>
      <c r="K92" s="45">
        <v>46204</v>
      </c>
      <c r="L92" s="42"/>
      <c r="M92" s="42" t="s">
        <v>262</v>
      </c>
      <c r="BK92" s="12"/>
      <c r="BL92" s="12"/>
      <c r="BM92" s="12"/>
      <c r="BN92" s="12"/>
      <c r="BO92" s="12"/>
    </row>
    <row r="93" spans="1:67" ht="96" customHeight="1" x14ac:dyDescent="0.25">
      <c r="A93" s="53"/>
      <c r="B93" s="47"/>
      <c r="C93" s="47"/>
      <c r="D93" s="47"/>
      <c r="E93" s="47"/>
      <c r="F93" s="47"/>
      <c r="G93" s="48"/>
      <c r="H93" s="43" t="s">
        <v>263</v>
      </c>
      <c r="I93" s="44" t="s">
        <v>261</v>
      </c>
      <c r="J93" s="45">
        <v>46082</v>
      </c>
      <c r="K93" s="45">
        <v>46204</v>
      </c>
      <c r="L93" s="42"/>
      <c r="M93" s="42"/>
      <c r="BK93" s="12"/>
      <c r="BL93" s="12"/>
      <c r="BM93" s="12"/>
      <c r="BN93" s="12"/>
      <c r="BO93" s="12"/>
    </row>
    <row r="94" spans="1:67" ht="181.5" customHeight="1" x14ac:dyDescent="0.25">
      <c r="A94" s="47">
        <f>+A92+1</f>
        <v>34</v>
      </c>
      <c r="B94" s="47" t="s">
        <v>264</v>
      </c>
      <c r="C94" s="47" t="s">
        <v>247</v>
      </c>
      <c r="D94" s="47" t="s">
        <v>16</v>
      </c>
      <c r="E94" s="47" t="s">
        <v>17</v>
      </c>
      <c r="F94" s="47" t="s">
        <v>15</v>
      </c>
      <c r="G94" s="48" t="s">
        <v>265</v>
      </c>
      <c r="H94" s="43" t="s">
        <v>266</v>
      </c>
      <c r="I94" s="44" t="s">
        <v>261</v>
      </c>
      <c r="J94" s="45">
        <v>46082</v>
      </c>
      <c r="K94" s="45">
        <v>46204</v>
      </c>
      <c r="L94" s="42"/>
      <c r="M94" s="42"/>
      <c r="BK94" s="12"/>
      <c r="BL94" s="12"/>
      <c r="BM94" s="12"/>
      <c r="BN94" s="12"/>
      <c r="BO94" s="12"/>
    </row>
    <row r="95" spans="1:67" ht="109.5" customHeight="1" x14ac:dyDescent="0.25">
      <c r="A95" s="47"/>
      <c r="B95" s="47"/>
      <c r="C95" s="47"/>
      <c r="D95" s="47"/>
      <c r="E95" s="47"/>
      <c r="F95" s="47"/>
      <c r="G95" s="48"/>
      <c r="H95" s="43" t="s">
        <v>267</v>
      </c>
      <c r="I95" s="44" t="s">
        <v>261</v>
      </c>
      <c r="J95" s="45">
        <v>46082</v>
      </c>
      <c r="K95" s="45">
        <v>46204</v>
      </c>
      <c r="L95" s="42"/>
      <c r="M95" s="42"/>
      <c r="BK95" s="12"/>
      <c r="BL95" s="12"/>
      <c r="BM95" s="12"/>
      <c r="BN95" s="12"/>
      <c r="BO95" s="12"/>
    </row>
    <row r="96" spans="1:67" ht="108.75" customHeight="1" x14ac:dyDescent="0.25">
      <c r="A96" s="53">
        <f>+A94+1</f>
        <v>35</v>
      </c>
      <c r="B96" s="47" t="s">
        <v>268</v>
      </c>
      <c r="C96" s="47" t="s">
        <v>70</v>
      </c>
      <c r="D96" s="47" t="s">
        <v>16</v>
      </c>
      <c r="E96" s="47" t="s">
        <v>17</v>
      </c>
      <c r="F96" s="47" t="s">
        <v>184</v>
      </c>
      <c r="G96" s="48" t="s">
        <v>269</v>
      </c>
      <c r="H96" s="43" t="s">
        <v>270</v>
      </c>
      <c r="I96" s="44" t="s">
        <v>271</v>
      </c>
      <c r="J96" s="45">
        <v>45916</v>
      </c>
      <c r="K96" s="45">
        <v>46022</v>
      </c>
      <c r="L96" s="42"/>
      <c r="M96" s="47" t="s">
        <v>272</v>
      </c>
      <c r="BK96" s="12"/>
      <c r="BL96" s="12"/>
      <c r="BM96" s="12"/>
      <c r="BN96" s="12"/>
      <c r="BO96" s="12"/>
    </row>
    <row r="97" spans="1:67" ht="108.75" customHeight="1" x14ac:dyDescent="0.25">
      <c r="A97" s="53"/>
      <c r="B97" s="47"/>
      <c r="C97" s="47"/>
      <c r="D97" s="47"/>
      <c r="E97" s="47"/>
      <c r="F97" s="47"/>
      <c r="G97" s="48"/>
      <c r="H97" s="43" t="s">
        <v>273</v>
      </c>
      <c r="I97" s="44" t="s">
        <v>274</v>
      </c>
      <c r="J97" s="45">
        <v>45915</v>
      </c>
      <c r="K97" s="45">
        <v>45930</v>
      </c>
      <c r="L97" s="42"/>
      <c r="M97" s="47"/>
      <c r="BK97" s="12"/>
      <c r="BL97" s="12"/>
      <c r="BM97" s="12"/>
      <c r="BN97" s="12"/>
      <c r="BO97" s="12"/>
    </row>
    <row r="98" spans="1:67" ht="108.75" customHeight="1" x14ac:dyDescent="0.25">
      <c r="A98" s="53"/>
      <c r="B98" s="47"/>
      <c r="C98" s="47"/>
      <c r="D98" s="47"/>
      <c r="E98" s="47"/>
      <c r="F98" s="47"/>
      <c r="G98" s="48"/>
      <c r="H98" s="43" t="s">
        <v>275</v>
      </c>
      <c r="I98" s="44" t="s">
        <v>274</v>
      </c>
      <c r="J98" s="45">
        <v>45931</v>
      </c>
      <c r="K98" s="45">
        <v>46021</v>
      </c>
      <c r="L98" s="42"/>
      <c r="M98" s="47"/>
      <c r="BK98" s="12"/>
      <c r="BL98" s="12"/>
      <c r="BM98" s="12"/>
      <c r="BN98" s="12"/>
      <c r="BO98" s="12"/>
    </row>
    <row r="99" spans="1:67" ht="108.75" customHeight="1" x14ac:dyDescent="0.25">
      <c r="A99" s="53"/>
      <c r="B99" s="47"/>
      <c r="C99" s="47"/>
      <c r="D99" s="47"/>
      <c r="E99" s="47"/>
      <c r="F99" s="47"/>
      <c r="G99" s="48"/>
      <c r="H99" s="43" t="s">
        <v>276</v>
      </c>
      <c r="I99" s="44" t="s">
        <v>271</v>
      </c>
      <c r="J99" s="45">
        <v>45901</v>
      </c>
      <c r="K99" s="45">
        <v>46022</v>
      </c>
      <c r="L99" s="42"/>
      <c r="M99" s="47"/>
      <c r="BK99" s="12"/>
      <c r="BL99" s="12"/>
      <c r="BM99" s="12"/>
      <c r="BN99" s="12"/>
      <c r="BO99" s="12"/>
    </row>
    <row r="100" spans="1:67" ht="90.6" customHeight="1" x14ac:dyDescent="0.25">
      <c r="A100" s="53">
        <f>+A96+1</f>
        <v>36</v>
      </c>
      <c r="B100" s="47" t="s">
        <v>277</v>
      </c>
      <c r="C100" s="47" t="s">
        <v>278</v>
      </c>
      <c r="D100" s="47" t="s">
        <v>16</v>
      </c>
      <c r="E100" s="47" t="s">
        <v>17</v>
      </c>
      <c r="F100" s="47" t="s">
        <v>115</v>
      </c>
      <c r="G100" s="48" t="s">
        <v>279</v>
      </c>
      <c r="H100" s="43" t="s">
        <v>280</v>
      </c>
      <c r="I100" s="44" t="s">
        <v>281</v>
      </c>
      <c r="J100" s="45">
        <v>46065</v>
      </c>
      <c r="K100" s="45">
        <v>46129</v>
      </c>
      <c r="L100" s="42"/>
      <c r="M100" s="47" t="s">
        <v>282</v>
      </c>
      <c r="BK100" s="12"/>
      <c r="BL100" s="12"/>
      <c r="BM100" s="12"/>
      <c r="BN100" s="12"/>
      <c r="BO100" s="12"/>
    </row>
    <row r="101" spans="1:67" ht="90.6" customHeight="1" x14ac:dyDescent="0.25">
      <c r="A101" s="53"/>
      <c r="B101" s="47"/>
      <c r="C101" s="47"/>
      <c r="D101" s="47"/>
      <c r="E101" s="47"/>
      <c r="F101" s="47"/>
      <c r="G101" s="48"/>
      <c r="H101" s="43" t="s">
        <v>283</v>
      </c>
      <c r="I101" s="44" t="s">
        <v>281</v>
      </c>
      <c r="J101" s="45">
        <v>46086</v>
      </c>
      <c r="K101" s="45">
        <v>46129</v>
      </c>
      <c r="L101" s="42"/>
      <c r="M101" s="47"/>
      <c r="BK101" s="12"/>
      <c r="BL101" s="12"/>
      <c r="BM101" s="12"/>
      <c r="BN101" s="12"/>
      <c r="BO101" s="12"/>
    </row>
    <row r="102" spans="1:67" ht="90.6" customHeight="1" x14ac:dyDescent="0.25">
      <c r="A102" s="53"/>
      <c r="B102" s="47"/>
      <c r="C102" s="47"/>
      <c r="D102" s="47"/>
      <c r="E102" s="47"/>
      <c r="F102" s="47"/>
      <c r="G102" s="48"/>
      <c r="H102" s="43" t="s">
        <v>284</v>
      </c>
      <c r="I102" s="44" t="s">
        <v>281</v>
      </c>
      <c r="J102" s="45">
        <v>46108</v>
      </c>
      <c r="K102" s="45">
        <v>46129</v>
      </c>
      <c r="L102" s="42"/>
      <c r="M102" s="47"/>
      <c r="BK102" s="12"/>
      <c r="BL102" s="12"/>
      <c r="BM102" s="12"/>
      <c r="BN102" s="12"/>
      <c r="BO102" s="12"/>
    </row>
    <row r="103" spans="1:67" ht="90.6" customHeight="1" x14ac:dyDescent="0.25">
      <c r="A103" s="53"/>
      <c r="B103" s="47"/>
      <c r="C103" s="47"/>
      <c r="D103" s="47"/>
      <c r="E103" s="47"/>
      <c r="F103" s="47"/>
      <c r="G103" s="48"/>
      <c r="H103" s="43" t="s">
        <v>285</v>
      </c>
      <c r="I103" s="44" t="s">
        <v>281</v>
      </c>
      <c r="J103" s="45">
        <v>46108</v>
      </c>
      <c r="K103" s="45">
        <v>46129</v>
      </c>
      <c r="L103" s="42"/>
      <c r="M103" s="47"/>
      <c r="BK103" s="12"/>
      <c r="BL103" s="12"/>
      <c r="BM103" s="12"/>
      <c r="BN103" s="12"/>
      <c r="BO103" s="12"/>
    </row>
    <row r="104" spans="1:67" ht="88.5" customHeight="1" x14ac:dyDescent="0.25">
      <c r="A104" s="53">
        <f>+A100+1</f>
        <v>37</v>
      </c>
      <c r="B104" s="47" t="s">
        <v>286</v>
      </c>
      <c r="C104" s="47" t="s">
        <v>231</v>
      </c>
      <c r="D104" s="47" t="s">
        <v>16</v>
      </c>
      <c r="E104" s="47" t="s">
        <v>17</v>
      </c>
      <c r="F104" s="47" t="s">
        <v>115</v>
      </c>
      <c r="G104" s="48" t="s">
        <v>287</v>
      </c>
      <c r="H104" s="43" t="s">
        <v>288</v>
      </c>
      <c r="I104" s="44" t="s">
        <v>289</v>
      </c>
      <c r="J104" s="45">
        <v>46174</v>
      </c>
      <c r="K104" s="45">
        <v>46203</v>
      </c>
      <c r="L104" s="42"/>
      <c r="M104" s="42"/>
      <c r="BK104" s="12"/>
      <c r="BL104" s="12"/>
      <c r="BM104" s="12"/>
      <c r="BN104" s="12"/>
      <c r="BO104" s="12"/>
    </row>
    <row r="105" spans="1:67" ht="88.5" customHeight="1" x14ac:dyDescent="0.25">
      <c r="A105" s="53"/>
      <c r="B105" s="47"/>
      <c r="C105" s="47"/>
      <c r="D105" s="47"/>
      <c r="E105" s="47"/>
      <c r="F105" s="47"/>
      <c r="G105" s="48"/>
      <c r="H105" s="43" t="s">
        <v>290</v>
      </c>
      <c r="I105" s="44" t="s">
        <v>291</v>
      </c>
      <c r="J105" s="45">
        <v>46174</v>
      </c>
      <c r="K105" s="45">
        <v>46387</v>
      </c>
      <c r="L105" s="42"/>
      <c r="M105" s="42"/>
      <c r="BK105" s="12"/>
      <c r="BL105" s="12"/>
      <c r="BM105" s="12"/>
      <c r="BN105" s="12"/>
      <c r="BO105" s="12"/>
    </row>
    <row r="106" spans="1:67" ht="247.5" customHeight="1" x14ac:dyDescent="0.25">
      <c r="A106" s="53">
        <f>+A104+1</f>
        <v>38</v>
      </c>
      <c r="B106" s="47" t="s">
        <v>292</v>
      </c>
      <c r="C106" s="47" t="s">
        <v>70</v>
      </c>
      <c r="D106" s="47" t="s">
        <v>16</v>
      </c>
      <c r="E106" s="47" t="s">
        <v>17</v>
      </c>
      <c r="F106" s="47" t="s">
        <v>115</v>
      </c>
      <c r="G106" s="48" t="s">
        <v>293</v>
      </c>
      <c r="H106" s="43" t="s">
        <v>294</v>
      </c>
      <c r="I106" s="58" t="s">
        <v>295</v>
      </c>
      <c r="J106" s="45">
        <v>46029</v>
      </c>
      <c r="K106" s="45" t="s">
        <v>296</v>
      </c>
      <c r="L106" s="42"/>
      <c r="M106" s="42"/>
      <c r="BK106" s="12"/>
      <c r="BL106" s="12"/>
      <c r="BM106" s="12"/>
      <c r="BN106" s="12"/>
      <c r="BO106" s="12"/>
    </row>
    <row r="107" spans="1:67" ht="74.25" customHeight="1" x14ac:dyDescent="0.25">
      <c r="A107" s="53"/>
      <c r="B107" s="47"/>
      <c r="C107" s="47"/>
      <c r="D107" s="47"/>
      <c r="E107" s="47"/>
      <c r="F107" s="47"/>
      <c r="G107" s="48"/>
      <c r="H107" s="43" t="s">
        <v>297</v>
      </c>
      <c r="I107" s="58" t="s">
        <v>295</v>
      </c>
      <c r="J107" s="45">
        <v>46029</v>
      </c>
      <c r="K107" s="45" t="s">
        <v>296</v>
      </c>
      <c r="L107" s="42"/>
      <c r="M107" s="42"/>
      <c r="BK107" s="12"/>
      <c r="BL107" s="12"/>
      <c r="BM107" s="12"/>
      <c r="BN107" s="12"/>
      <c r="BO107" s="12"/>
    </row>
    <row r="108" spans="1:67" ht="78.75" customHeight="1" x14ac:dyDescent="0.25">
      <c r="A108" s="59"/>
      <c r="B108" s="60"/>
      <c r="C108" s="60"/>
      <c r="D108" s="60"/>
      <c r="E108" s="60"/>
      <c r="F108" s="60"/>
      <c r="G108" s="61"/>
      <c r="H108" s="62" t="s">
        <v>298</v>
      </c>
      <c r="I108" s="63" t="s">
        <v>299</v>
      </c>
      <c r="J108" s="64">
        <v>46029</v>
      </c>
      <c r="K108" s="64" t="s">
        <v>218</v>
      </c>
      <c r="L108" s="65"/>
      <c r="M108" s="65"/>
      <c r="BK108" s="12"/>
      <c r="BL108" s="12"/>
      <c r="BM108" s="12"/>
      <c r="BN108" s="12"/>
      <c r="BO108" s="12"/>
    </row>
    <row r="109" spans="1:67" ht="342.75" customHeight="1" x14ac:dyDescent="0.25">
      <c r="A109" s="66">
        <f>+A106+1</f>
        <v>39</v>
      </c>
      <c r="B109" s="66" t="s">
        <v>300</v>
      </c>
      <c r="C109" s="66" t="s">
        <v>183</v>
      </c>
      <c r="D109" s="66" t="s">
        <v>16</v>
      </c>
      <c r="E109" s="66" t="s">
        <v>17</v>
      </c>
      <c r="F109" s="66" t="s">
        <v>301</v>
      </c>
      <c r="G109" s="67" t="s">
        <v>302</v>
      </c>
      <c r="H109" s="67" t="s">
        <v>303</v>
      </c>
      <c r="I109" s="68" t="s">
        <v>304</v>
      </c>
      <c r="J109" s="69">
        <v>46029</v>
      </c>
      <c r="K109" s="66" t="s">
        <v>305</v>
      </c>
      <c r="L109" s="66"/>
      <c r="M109" s="66" t="s">
        <v>306</v>
      </c>
    </row>
    <row r="110" spans="1:67" ht="12.75" customHeight="1" x14ac:dyDescent="0.25">
      <c r="A110" s="70"/>
      <c r="B110" s="70"/>
      <c r="C110" s="70"/>
      <c r="D110" s="70"/>
      <c r="E110" s="70"/>
      <c r="F110" s="70"/>
      <c r="G110" s="71"/>
      <c r="H110" s="71"/>
      <c r="I110" s="72"/>
      <c r="J110" s="70"/>
      <c r="K110" s="70"/>
      <c r="L110" s="70"/>
      <c r="M110" s="70"/>
    </row>
    <row r="111" spans="1:67" ht="12.75" customHeight="1" x14ac:dyDescent="0.25">
      <c r="A111" s="70"/>
      <c r="B111" s="70"/>
      <c r="C111" s="70"/>
      <c r="D111" s="70"/>
      <c r="E111" s="70"/>
      <c r="F111" s="70"/>
      <c r="G111" s="71"/>
      <c r="H111" s="71"/>
      <c r="I111" s="72"/>
      <c r="J111" s="70"/>
      <c r="K111" s="70"/>
      <c r="L111" s="70"/>
      <c r="M111" s="70"/>
    </row>
    <row r="112" spans="1:67" ht="12.75" customHeight="1" x14ac:dyDescent="0.25">
      <c r="A112" s="70"/>
      <c r="B112" s="70"/>
      <c r="C112" s="70"/>
      <c r="D112" s="70"/>
      <c r="E112" s="70"/>
      <c r="F112" s="70"/>
      <c r="G112" s="71"/>
      <c r="H112" s="71"/>
      <c r="I112" s="72"/>
      <c r="J112" s="70"/>
      <c r="K112" s="70"/>
      <c r="L112" s="70"/>
      <c r="M112" s="70"/>
    </row>
    <row r="113" spans="1:13" ht="12.75" customHeight="1" x14ac:dyDescent="0.25">
      <c r="A113" s="70"/>
      <c r="B113" s="70"/>
      <c r="C113" s="70"/>
      <c r="D113" s="70"/>
      <c r="E113" s="70"/>
      <c r="F113" s="70"/>
      <c r="G113" s="71"/>
      <c r="H113" s="71"/>
      <c r="I113" s="72"/>
      <c r="J113" s="70"/>
      <c r="K113" s="70"/>
      <c r="L113" s="70"/>
      <c r="M113" s="70"/>
    </row>
    <row r="114" spans="1:13" ht="12.75" customHeight="1" x14ac:dyDescent="0.25">
      <c r="A114" s="70"/>
      <c r="B114" s="70"/>
      <c r="C114" s="70"/>
      <c r="D114" s="70"/>
      <c r="E114" s="70"/>
      <c r="F114" s="70"/>
      <c r="G114" s="71"/>
      <c r="H114" s="71"/>
      <c r="I114" s="72"/>
      <c r="J114" s="70"/>
      <c r="K114" s="70"/>
      <c r="L114" s="70"/>
      <c r="M114" s="70"/>
    </row>
    <row r="115" spans="1:13" ht="12.75" customHeight="1" x14ac:dyDescent="0.25">
      <c r="A115" s="70"/>
      <c r="B115" s="70"/>
      <c r="C115" s="70"/>
      <c r="D115" s="70"/>
      <c r="E115" s="70"/>
      <c r="F115" s="70"/>
      <c r="G115" s="71"/>
      <c r="H115" s="71"/>
      <c r="I115" s="72"/>
      <c r="J115" s="70"/>
      <c r="K115" s="70"/>
      <c r="L115" s="70"/>
      <c r="M115" s="70"/>
    </row>
    <row r="116" spans="1:13" ht="12.75" customHeight="1" x14ac:dyDescent="0.25">
      <c r="A116" s="70"/>
      <c r="B116" s="70"/>
      <c r="C116" s="70"/>
      <c r="D116" s="70"/>
      <c r="E116" s="70"/>
      <c r="F116" s="70"/>
      <c r="G116" s="71"/>
      <c r="H116" s="71"/>
      <c r="I116" s="72"/>
      <c r="J116" s="70"/>
      <c r="K116" s="70"/>
      <c r="L116" s="70"/>
      <c r="M116" s="70"/>
    </row>
    <row r="117" spans="1:13" ht="12.75" customHeight="1" x14ac:dyDescent="0.25">
      <c r="A117" s="70"/>
      <c r="B117" s="70"/>
      <c r="C117" s="70"/>
      <c r="D117" s="70"/>
      <c r="E117" s="70"/>
      <c r="F117" s="70"/>
      <c r="G117" s="71"/>
      <c r="H117" s="71"/>
      <c r="I117" s="72"/>
      <c r="J117" s="70"/>
      <c r="K117" s="70"/>
      <c r="L117" s="70"/>
      <c r="M117" s="70"/>
    </row>
    <row r="118" spans="1:13" ht="12.75" customHeight="1" x14ac:dyDescent="0.25">
      <c r="A118" s="70"/>
      <c r="B118" s="70"/>
      <c r="C118" s="70"/>
      <c r="D118" s="70"/>
      <c r="E118" s="70"/>
      <c r="F118" s="70"/>
      <c r="G118" s="71"/>
      <c r="H118" s="71"/>
      <c r="I118" s="72"/>
      <c r="J118" s="70"/>
      <c r="K118" s="70"/>
      <c r="L118" s="70"/>
      <c r="M118" s="70"/>
    </row>
    <row r="119" spans="1:13" ht="12.75" customHeight="1" x14ac:dyDescent="0.25">
      <c r="A119" s="70"/>
      <c r="B119" s="70"/>
      <c r="C119" s="70"/>
      <c r="D119" s="70"/>
      <c r="E119" s="70"/>
      <c r="F119" s="70"/>
      <c r="G119" s="71"/>
      <c r="H119" s="71"/>
      <c r="I119" s="72"/>
      <c r="J119" s="70"/>
      <c r="K119" s="70"/>
      <c r="L119" s="70"/>
      <c r="M119" s="70"/>
    </row>
    <row r="120" spans="1:13" ht="12.75" customHeight="1" x14ac:dyDescent="0.25">
      <c r="A120" s="70"/>
      <c r="B120" s="70"/>
      <c r="C120" s="70"/>
      <c r="D120" s="70"/>
      <c r="E120" s="70"/>
      <c r="F120" s="70"/>
      <c r="G120" s="71"/>
      <c r="H120" s="71"/>
      <c r="I120" s="72"/>
      <c r="J120" s="70"/>
      <c r="K120" s="70"/>
      <c r="L120" s="70"/>
      <c r="M120" s="70"/>
    </row>
    <row r="121" spans="1:13" ht="12.75" customHeight="1" x14ac:dyDescent="0.25">
      <c r="A121" s="70"/>
      <c r="B121" s="70"/>
      <c r="C121" s="70"/>
      <c r="D121" s="70"/>
      <c r="E121" s="70"/>
      <c r="F121" s="70"/>
      <c r="G121" s="71"/>
      <c r="H121" s="71"/>
      <c r="I121" s="72"/>
      <c r="J121" s="70"/>
      <c r="K121" s="70"/>
      <c r="L121" s="70"/>
      <c r="M121" s="70"/>
    </row>
    <row r="122" spans="1:13" ht="12.75" customHeight="1" x14ac:dyDescent="0.25">
      <c r="A122" s="70"/>
      <c r="B122" s="70"/>
      <c r="C122" s="70"/>
      <c r="D122" s="70"/>
      <c r="E122" s="70"/>
      <c r="F122" s="70"/>
      <c r="G122" s="71"/>
      <c r="H122" s="71"/>
      <c r="I122" s="72"/>
      <c r="J122" s="70"/>
      <c r="K122" s="70"/>
      <c r="L122" s="70"/>
      <c r="M122" s="70"/>
    </row>
    <row r="123" spans="1:13" ht="12.75" customHeight="1" x14ac:dyDescent="0.25">
      <c r="A123" s="70"/>
      <c r="B123" s="70"/>
      <c r="C123" s="70"/>
      <c r="D123" s="70"/>
      <c r="E123" s="70"/>
      <c r="F123" s="70"/>
      <c r="G123" s="71"/>
      <c r="H123" s="71"/>
      <c r="I123" s="72"/>
      <c r="J123" s="70"/>
      <c r="K123" s="70"/>
      <c r="L123" s="70"/>
      <c r="M123" s="70"/>
    </row>
    <row r="124" spans="1:13" ht="12.75" customHeight="1" x14ac:dyDescent="0.25">
      <c r="A124" s="70"/>
      <c r="B124" s="70"/>
      <c r="C124" s="70"/>
      <c r="D124" s="70"/>
      <c r="E124" s="70"/>
      <c r="F124" s="70"/>
      <c r="G124" s="71"/>
      <c r="H124" s="71"/>
      <c r="I124" s="72"/>
      <c r="J124" s="70"/>
      <c r="K124" s="70"/>
      <c r="L124" s="70"/>
      <c r="M124" s="70"/>
    </row>
    <row r="125" spans="1:13" ht="12.75" customHeight="1" x14ac:dyDescent="0.25">
      <c r="A125" s="70"/>
      <c r="B125" s="70"/>
      <c r="C125" s="70"/>
      <c r="D125" s="70"/>
      <c r="E125" s="70"/>
      <c r="F125" s="70"/>
      <c r="G125" s="71"/>
      <c r="H125" s="71"/>
      <c r="I125" s="72"/>
      <c r="J125" s="70"/>
      <c r="K125" s="70"/>
      <c r="L125" s="70"/>
      <c r="M125" s="70"/>
    </row>
    <row r="126" spans="1:13" ht="12.75" customHeight="1" x14ac:dyDescent="0.25">
      <c r="A126" s="70"/>
      <c r="B126" s="70"/>
      <c r="C126" s="70"/>
      <c r="D126" s="70"/>
      <c r="E126" s="70"/>
      <c r="F126" s="70"/>
      <c r="G126" s="71"/>
      <c r="H126" s="71"/>
      <c r="I126" s="72"/>
      <c r="J126" s="70"/>
      <c r="K126" s="70"/>
      <c r="L126" s="70"/>
      <c r="M126" s="70"/>
    </row>
    <row r="127" spans="1:13" ht="12.75" customHeight="1" x14ac:dyDescent="0.25">
      <c r="A127" s="70"/>
      <c r="B127" s="70"/>
      <c r="C127" s="70"/>
      <c r="D127" s="70"/>
      <c r="E127" s="70"/>
      <c r="F127" s="70"/>
      <c r="G127" s="71"/>
      <c r="H127" s="71"/>
      <c r="I127" s="72"/>
      <c r="J127" s="70"/>
      <c r="K127" s="70"/>
      <c r="L127" s="70"/>
      <c r="M127" s="70"/>
    </row>
    <row r="128" spans="1:13" ht="12.75" customHeight="1" x14ac:dyDescent="0.25">
      <c r="A128" s="70"/>
      <c r="B128" s="70"/>
      <c r="C128" s="70"/>
      <c r="D128" s="70"/>
      <c r="E128" s="70"/>
      <c r="F128" s="70"/>
      <c r="G128" s="71"/>
      <c r="H128" s="71"/>
      <c r="I128" s="72"/>
      <c r="J128" s="70"/>
      <c r="K128" s="70"/>
      <c r="L128" s="70"/>
      <c r="M128" s="70"/>
    </row>
    <row r="129" spans="1:13" ht="12.75" customHeight="1" x14ac:dyDescent="0.25">
      <c r="A129" s="70"/>
      <c r="B129" s="70"/>
      <c r="C129" s="70"/>
      <c r="D129" s="70"/>
      <c r="E129" s="70"/>
      <c r="F129" s="70"/>
      <c r="G129" s="71"/>
      <c r="H129" s="71"/>
      <c r="I129" s="72"/>
      <c r="J129" s="70"/>
      <c r="K129" s="70"/>
      <c r="L129" s="70"/>
      <c r="M129" s="70"/>
    </row>
    <row r="130" spans="1:13" ht="12.75" customHeight="1" x14ac:dyDescent="0.25">
      <c r="A130" s="70"/>
      <c r="B130" s="70"/>
      <c r="C130" s="70"/>
      <c r="D130" s="70"/>
      <c r="E130" s="70"/>
      <c r="F130" s="70"/>
      <c r="G130" s="71"/>
      <c r="H130" s="71"/>
      <c r="I130" s="72"/>
      <c r="J130" s="70"/>
      <c r="K130" s="70"/>
      <c r="L130" s="70"/>
      <c r="M130" s="70"/>
    </row>
    <row r="131" spans="1:13" ht="12.75" customHeight="1" x14ac:dyDescent="0.25">
      <c r="A131" s="70"/>
      <c r="B131" s="70"/>
      <c r="C131" s="70"/>
      <c r="D131" s="70"/>
      <c r="E131" s="70"/>
      <c r="F131" s="70"/>
      <c r="G131" s="71"/>
      <c r="H131" s="71"/>
      <c r="I131" s="72"/>
      <c r="J131" s="70"/>
      <c r="K131" s="70"/>
      <c r="L131" s="70"/>
      <c r="M131" s="70"/>
    </row>
    <row r="132" spans="1:13" ht="12.75" customHeight="1" x14ac:dyDescent="0.25">
      <c r="A132" s="70"/>
      <c r="B132" s="70"/>
      <c r="C132" s="70"/>
      <c r="D132" s="70"/>
      <c r="E132" s="70"/>
      <c r="F132" s="70"/>
      <c r="G132" s="71"/>
      <c r="H132" s="71"/>
      <c r="I132" s="72"/>
      <c r="J132" s="70"/>
      <c r="K132" s="70"/>
      <c r="L132" s="70"/>
      <c r="M132" s="70"/>
    </row>
    <row r="133" spans="1:13" ht="12.75" customHeight="1" x14ac:dyDescent="0.25">
      <c r="A133" s="70"/>
      <c r="B133" s="70"/>
      <c r="C133" s="70"/>
      <c r="D133" s="70"/>
      <c r="E133" s="70"/>
      <c r="F133" s="70"/>
      <c r="G133" s="71"/>
      <c r="H133" s="71"/>
      <c r="I133" s="72"/>
      <c r="J133" s="70"/>
      <c r="K133" s="70"/>
      <c r="L133" s="70"/>
      <c r="M133" s="70"/>
    </row>
    <row r="134" spans="1:13" ht="12.75" customHeight="1" x14ac:dyDescent="0.25">
      <c r="A134" s="70"/>
      <c r="B134" s="70"/>
      <c r="C134" s="70"/>
      <c r="D134" s="70"/>
      <c r="E134" s="70"/>
      <c r="F134" s="70"/>
      <c r="G134" s="71"/>
      <c r="H134" s="71"/>
      <c r="I134" s="72"/>
      <c r="J134" s="70"/>
      <c r="K134" s="70"/>
      <c r="L134" s="70"/>
      <c r="M134" s="70"/>
    </row>
    <row r="135" spans="1:13" ht="12.75" customHeight="1" x14ac:dyDescent="0.25">
      <c r="A135" s="70"/>
      <c r="B135" s="70"/>
      <c r="C135" s="70"/>
      <c r="D135" s="70"/>
      <c r="E135" s="70"/>
      <c r="F135" s="70"/>
      <c r="G135" s="71"/>
      <c r="H135" s="71"/>
      <c r="I135" s="72"/>
      <c r="J135" s="70"/>
      <c r="K135" s="70"/>
      <c r="L135" s="70"/>
      <c r="M135" s="70"/>
    </row>
    <row r="136" spans="1:13" ht="12.75" customHeight="1" x14ac:dyDescent="0.25">
      <c r="A136" s="70"/>
      <c r="B136" s="70"/>
      <c r="C136" s="70"/>
      <c r="D136" s="70"/>
      <c r="E136" s="70"/>
      <c r="F136" s="70"/>
      <c r="G136" s="71"/>
      <c r="H136" s="71"/>
      <c r="I136" s="72"/>
      <c r="J136" s="70"/>
      <c r="K136" s="70"/>
      <c r="L136" s="70"/>
      <c r="M136" s="70"/>
    </row>
    <row r="137" spans="1:13" ht="12.75" customHeight="1" x14ac:dyDescent="0.25">
      <c r="A137" s="70"/>
      <c r="B137" s="70"/>
      <c r="C137" s="70"/>
      <c r="D137" s="70"/>
      <c r="E137" s="70"/>
      <c r="F137" s="70"/>
      <c r="G137" s="71"/>
      <c r="H137" s="71"/>
      <c r="I137" s="72"/>
      <c r="J137" s="70"/>
      <c r="K137" s="70"/>
      <c r="L137" s="70"/>
      <c r="M137" s="70"/>
    </row>
    <row r="138" spans="1:13" ht="12.75" customHeight="1" x14ac:dyDescent="0.25">
      <c r="A138" s="70"/>
      <c r="B138" s="70"/>
      <c r="C138" s="70"/>
      <c r="D138" s="70"/>
      <c r="E138" s="70"/>
      <c r="F138" s="70"/>
      <c r="G138" s="71"/>
      <c r="H138" s="71"/>
      <c r="I138" s="72"/>
      <c r="J138" s="70"/>
      <c r="K138" s="70"/>
      <c r="L138" s="70"/>
      <c r="M138" s="70"/>
    </row>
    <row r="139" spans="1:13" ht="12.75" customHeight="1" x14ac:dyDescent="0.25">
      <c r="A139" s="70"/>
      <c r="B139" s="70"/>
      <c r="C139" s="70"/>
      <c r="D139" s="70"/>
      <c r="E139" s="70"/>
      <c r="F139" s="70"/>
      <c r="G139" s="71"/>
      <c r="H139" s="71"/>
      <c r="I139" s="72"/>
      <c r="J139" s="70"/>
      <c r="K139" s="70"/>
      <c r="L139" s="70"/>
      <c r="M139" s="70"/>
    </row>
    <row r="140" spans="1:13" ht="12.75" customHeight="1" x14ac:dyDescent="0.25">
      <c r="A140" s="70"/>
      <c r="B140" s="70"/>
      <c r="C140" s="70"/>
      <c r="D140" s="70"/>
      <c r="E140" s="70"/>
      <c r="F140" s="70"/>
      <c r="G140" s="71"/>
      <c r="H140" s="71"/>
      <c r="I140" s="72"/>
      <c r="J140" s="70"/>
      <c r="K140" s="70"/>
      <c r="L140" s="70"/>
      <c r="M140" s="70"/>
    </row>
    <row r="141" spans="1:13" ht="12.75" customHeight="1" x14ac:dyDescent="0.25">
      <c r="A141" s="70"/>
      <c r="B141" s="70"/>
      <c r="C141" s="70"/>
      <c r="D141" s="70"/>
      <c r="E141" s="70"/>
      <c r="F141" s="70"/>
      <c r="G141" s="71"/>
      <c r="H141" s="71"/>
      <c r="I141" s="72"/>
      <c r="J141" s="70"/>
      <c r="K141" s="70"/>
      <c r="L141" s="70"/>
      <c r="M141" s="70"/>
    </row>
    <row r="142" spans="1:13" ht="12.75" customHeight="1" x14ac:dyDescent="0.25">
      <c r="A142" s="70"/>
      <c r="B142" s="70"/>
      <c r="C142" s="70"/>
      <c r="D142" s="70"/>
      <c r="E142" s="70"/>
      <c r="F142" s="70"/>
      <c r="G142" s="71"/>
      <c r="H142" s="71"/>
      <c r="I142" s="72"/>
      <c r="J142" s="70"/>
      <c r="K142" s="70"/>
      <c r="L142" s="70"/>
      <c r="M142" s="70"/>
    </row>
    <row r="143" spans="1:13" ht="12.75" customHeight="1" x14ac:dyDescent="0.25">
      <c r="A143" s="70"/>
      <c r="B143" s="70"/>
      <c r="C143" s="70"/>
      <c r="D143" s="70"/>
      <c r="E143" s="70"/>
      <c r="F143" s="70"/>
      <c r="G143" s="71"/>
      <c r="H143" s="71"/>
      <c r="I143" s="72"/>
      <c r="J143" s="70"/>
      <c r="K143" s="70"/>
      <c r="L143" s="70"/>
      <c r="M143" s="70"/>
    </row>
    <row r="144" spans="1:13" ht="12.75" customHeight="1" x14ac:dyDescent="0.25">
      <c r="A144" s="70"/>
      <c r="B144" s="70"/>
      <c r="C144" s="70"/>
      <c r="D144" s="70"/>
      <c r="E144" s="70"/>
      <c r="F144" s="70"/>
      <c r="G144" s="71"/>
      <c r="H144" s="71"/>
      <c r="I144" s="72"/>
      <c r="J144" s="70"/>
      <c r="K144" s="70"/>
      <c r="L144" s="70"/>
      <c r="M144" s="70"/>
    </row>
  </sheetData>
  <mergeCells count="225">
    <mergeCell ref="M84:M87"/>
    <mergeCell ref="B82:B83"/>
    <mergeCell ref="C82:C83"/>
    <mergeCell ref="D82:D83"/>
    <mergeCell ref="E82:E83"/>
    <mergeCell ref="F82:F83"/>
    <mergeCell ref="M79:M81"/>
    <mergeCell ref="M71:M72"/>
    <mergeCell ref="M62:M70"/>
    <mergeCell ref="M56:M61"/>
    <mergeCell ref="A73:A78"/>
    <mergeCell ref="B71:B72"/>
    <mergeCell ref="C71:C72"/>
    <mergeCell ref="D71:D72"/>
    <mergeCell ref="E71:E72"/>
    <mergeCell ref="F71:F72"/>
    <mergeCell ref="B73:B78"/>
    <mergeCell ref="C73:C78"/>
    <mergeCell ref="D73:D78"/>
    <mergeCell ref="E73:E78"/>
    <mergeCell ref="F73:F78"/>
    <mergeCell ref="F62:F70"/>
    <mergeCell ref="G56:G61"/>
    <mergeCell ref="A56:A61"/>
    <mergeCell ref="B56:B61"/>
    <mergeCell ref="C56:C61"/>
    <mergeCell ref="D56:D61"/>
    <mergeCell ref="E56:E61"/>
    <mergeCell ref="F56:F61"/>
    <mergeCell ref="A71:A72"/>
    <mergeCell ref="G73:G78"/>
    <mergeCell ref="M73:M78"/>
    <mergeCell ref="G71:G72"/>
    <mergeCell ref="L11:L14"/>
    <mergeCell ref="M11:M14"/>
    <mergeCell ref="G11:G14"/>
    <mergeCell ref="B28:B29"/>
    <mergeCell ref="D28:D29"/>
    <mergeCell ref="E28:E29"/>
    <mergeCell ref="C28:C29"/>
    <mergeCell ref="F28:F29"/>
    <mergeCell ref="G28:G29"/>
    <mergeCell ref="F26:F27"/>
    <mergeCell ref="E26:E27"/>
    <mergeCell ref="B26:B27"/>
    <mergeCell ref="C26:C27"/>
    <mergeCell ref="D26:D27"/>
    <mergeCell ref="B1:B2"/>
    <mergeCell ref="D1:D2"/>
    <mergeCell ref="E1:E2"/>
    <mergeCell ref="F1:F2"/>
    <mergeCell ref="G1:G2"/>
    <mergeCell ref="H1:H2"/>
    <mergeCell ref="L1:L2"/>
    <mergeCell ref="I1:I2"/>
    <mergeCell ref="M1:M2"/>
    <mergeCell ref="A8:A10"/>
    <mergeCell ref="B8:B10"/>
    <mergeCell ref="C8:C10"/>
    <mergeCell ref="D8:D10"/>
    <mergeCell ref="A5:A6"/>
    <mergeCell ref="B5:B6"/>
    <mergeCell ref="C5:C6"/>
    <mergeCell ref="D5:D6"/>
    <mergeCell ref="A1:A2"/>
    <mergeCell ref="C1:C2"/>
    <mergeCell ref="E5:E6"/>
    <mergeCell ref="F5:F6"/>
    <mergeCell ref="G5:G6"/>
    <mergeCell ref="A23:A25"/>
    <mergeCell ref="A15:A16"/>
    <mergeCell ref="B15:B16"/>
    <mergeCell ref="A11:A14"/>
    <mergeCell ref="B11:B14"/>
    <mergeCell ref="C38:C40"/>
    <mergeCell ref="D38:D40"/>
    <mergeCell ref="E38:E40"/>
    <mergeCell ref="F38:F40"/>
    <mergeCell ref="B23:B25"/>
    <mergeCell ref="C23:C25"/>
    <mergeCell ref="D23:D25"/>
    <mergeCell ref="A28:A29"/>
    <mergeCell ref="E23:E25"/>
    <mergeCell ref="F23:F25"/>
    <mergeCell ref="A26:A27"/>
    <mergeCell ref="A30:A33"/>
    <mergeCell ref="B30:B33"/>
    <mergeCell ref="A34:A37"/>
    <mergeCell ref="B34:B37"/>
    <mergeCell ref="C30:C33"/>
    <mergeCell ref="D30:D33"/>
    <mergeCell ref="E30:E33"/>
    <mergeCell ref="F30:F33"/>
    <mergeCell ref="A41:A43"/>
    <mergeCell ref="B41:B43"/>
    <mergeCell ref="C41:C43"/>
    <mergeCell ref="D41:D43"/>
    <mergeCell ref="E41:E43"/>
    <mergeCell ref="F41:F43"/>
    <mergeCell ref="C34:C37"/>
    <mergeCell ref="D34:D37"/>
    <mergeCell ref="E34:E37"/>
    <mergeCell ref="F34:F37"/>
    <mergeCell ref="E8:E10"/>
    <mergeCell ref="G26:G27"/>
    <mergeCell ref="G15:G16"/>
    <mergeCell ref="C11:C14"/>
    <mergeCell ref="D11:D14"/>
    <mergeCell ref="C15:C16"/>
    <mergeCell ref="D15:D16"/>
    <mergeCell ref="E15:E16"/>
    <mergeCell ref="F15:F16"/>
    <mergeCell ref="E11:E14"/>
    <mergeCell ref="F11:F14"/>
    <mergeCell ref="G8:G10"/>
    <mergeCell ref="F8:F10"/>
    <mergeCell ref="G23:G25"/>
    <mergeCell ref="F51:F55"/>
    <mergeCell ref="G62:G70"/>
    <mergeCell ref="A51:A55"/>
    <mergeCell ref="B51:B55"/>
    <mergeCell ref="C51:C55"/>
    <mergeCell ref="D51:D55"/>
    <mergeCell ref="E51:E55"/>
    <mergeCell ref="G34:G37"/>
    <mergeCell ref="G44:G48"/>
    <mergeCell ref="A44:A48"/>
    <mergeCell ref="B44:B48"/>
    <mergeCell ref="C44:C48"/>
    <mergeCell ref="D44:D48"/>
    <mergeCell ref="E44:E48"/>
    <mergeCell ref="F44:F48"/>
    <mergeCell ref="G41:G43"/>
    <mergeCell ref="G38:G40"/>
    <mergeCell ref="A38:A40"/>
    <mergeCell ref="B38:B40"/>
    <mergeCell ref="A62:A70"/>
    <mergeCell ref="B62:B70"/>
    <mergeCell ref="C62:C70"/>
    <mergeCell ref="D62:D70"/>
    <mergeCell ref="E62:E70"/>
    <mergeCell ref="M30:M33"/>
    <mergeCell ref="M34:M37"/>
    <mergeCell ref="M38:M40"/>
    <mergeCell ref="G51:G55"/>
    <mergeCell ref="M15:M16"/>
    <mergeCell ref="L15:L16"/>
    <mergeCell ref="M23:M25"/>
    <mergeCell ref="L23:L25"/>
    <mergeCell ref="M26:M27"/>
    <mergeCell ref="L26:L27"/>
    <mergeCell ref="M28:M29"/>
    <mergeCell ref="L28:L29"/>
    <mergeCell ref="G30:G33"/>
    <mergeCell ref="M41:M43"/>
    <mergeCell ref="M44:M48"/>
    <mergeCell ref="M51:M55"/>
    <mergeCell ref="M89:M91"/>
    <mergeCell ref="G89:G91"/>
    <mergeCell ref="C89:C91"/>
    <mergeCell ref="D89:D91"/>
    <mergeCell ref="E89:E91"/>
    <mergeCell ref="F89:F91"/>
    <mergeCell ref="A89:A91"/>
    <mergeCell ref="B89:B91"/>
    <mergeCell ref="G79:G81"/>
    <mergeCell ref="A79:A81"/>
    <mergeCell ref="B79:B81"/>
    <mergeCell ref="C79:C81"/>
    <mergeCell ref="D79:D81"/>
    <mergeCell ref="E79:E81"/>
    <mergeCell ref="F79:F81"/>
    <mergeCell ref="G84:G87"/>
    <mergeCell ref="A84:A87"/>
    <mergeCell ref="B84:B87"/>
    <mergeCell ref="C84:C87"/>
    <mergeCell ref="D84:D87"/>
    <mergeCell ref="E84:E87"/>
    <mergeCell ref="F84:F87"/>
    <mergeCell ref="G82:G83"/>
    <mergeCell ref="A82:A83"/>
    <mergeCell ref="A94:A95"/>
    <mergeCell ref="G92:G93"/>
    <mergeCell ref="A92:A93"/>
    <mergeCell ref="B92:B93"/>
    <mergeCell ref="C92:C93"/>
    <mergeCell ref="D92:D93"/>
    <mergeCell ref="E92:E93"/>
    <mergeCell ref="F92:F93"/>
    <mergeCell ref="C94:C95"/>
    <mergeCell ref="D94:D95"/>
    <mergeCell ref="E94:E95"/>
    <mergeCell ref="F94:F95"/>
    <mergeCell ref="B94:B95"/>
    <mergeCell ref="G94:G95"/>
    <mergeCell ref="E104:E105"/>
    <mergeCell ref="F104:F105"/>
    <mergeCell ref="M96:M99"/>
    <mergeCell ref="G96:G99"/>
    <mergeCell ref="A96:A99"/>
    <mergeCell ref="B96:B99"/>
    <mergeCell ref="C96:C99"/>
    <mergeCell ref="D96:D99"/>
    <mergeCell ref="E96:E99"/>
    <mergeCell ref="F96:F99"/>
    <mergeCell ref="G106:G108"/>
    <mergeCell ref="A106:A108"/>
    <mergeCell ref="B106:B108"/>
    <mergeCell ref="C106:C108"/>
    <mergeCell ref="D106:D108"/>
    <mergeCell ref="E106:E108"/>
    <mergeCell ref="F106:F108"/>
    <mergeCell ref="M100:M103"/>
    <mergeCell ref="A100:A103"/>
    <mergeCell ref="B100:B103"/>
    <mergeCell ref="C100:C103"/>
    <mergeCell ref="D100:D103"/>
    <mergeCell ref="E100:E103"/>
    <mergeCell ref="F100:F103"/>
    <mergeCell ref="G100:G103"/>
    <mergeCell ref="G104:G105"/>
    <mergeCell ref="A104:A105"/>
    <mergeCell ref="B104:B105"/>
    <mergeCell ref="C104:C105"/>
    <mergeCell ref="D104:D105"/>
  </mergeCells>
  <phoneticPr fontId="11" type="noConversion"/>
  <printOptions horizontalCentered="1"/>
  <pageMargins left="1.4173228346456694" right="0.23622047244094491" top="0.35433070866141736" bottom="0.39370078740157483" header="1.1023622047244095" footer="0.39370078740157483"/>
  <pageSetup paperSize="5" scale="10" orientation="landscape" r:id="rId1"/>
  <headerFooter alignWithMargins="0">
    <oddFooter>&amp;L&amp;"Arial,Normal"&amp;10FT-32-V3
Fecha: 14/12/2023&amp;C&amp;"Arial,Normal"&amp;10Página &amp;P de &amp;N&amp;R&amp;"Arial,Normal"&amp;9&amp;G</oddFooter>
  </headerFooter>
  <legacy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J14"/>
  <sheetViews>
    <sheetView workbookViewId="0">
      <selection activeCell="C10" sqref="C10"/>
    </sheetView>
  </sheetViews>
  <sheetFormatPr baseColWidth="10" defaultColWidth="11.42578125" defaultRowHeight="14.25" x14ac:dyDescent="0.25"/>
  <cols>
    <col min="1" max="1" width="7" style="1" customWidth="1"/>
    <col min="2" max="2" width="15" style="1" customWidth="1"/>
    <col min="3" max="3" width="17.140625" style="1" customWidth="1"/>
    <col min="4" max="4" width="14" style="1" customWidth="1"/>
    <col min="5" max="5" width="12.7109375" style="1" customWidth="1"/>
    <col min="6" max="6" width="20" style="1" customWidth="1"/>
    <col min="7" max="7" width="17.140625" style="1" customWidth="1"/>
    <col min="8" max="8" width="15.42578125" style="1" customWidth="1"/>
    <col min="9" max="9" width="18.42578125" style="1" customWidth="1"/>
    <col min="10" max="10" width="21" style="1" customWidth="1"/>
    <col min="11" max="16384" width="11.42578125" style="1"/>
  </cols>
  <sheetData>
    <row r="2" spans="2:10" x14ac:dyDescent="0.25">
      <c r="B2" s="20"/>
      <c r="C2" s="20"/>
      <c r="D2" s="20"/>
      <c r="E2" s="21" t="s">
        <v>307</v>
      </c>
      <c r="F2" s="22"/>
      <c r="G2" s="22"/>
      <c r="H2" s="22"/>
      <c r="I2" s="22"/>
    </row>
    <row r="3" spans="2:10" x14ac:dyDescent="0.25">
      <c r="B3" s="20"/>
      <c r="C3" s="20"/>
      <c r="D3" s="20"/>
      <c r="E3" s="23" t="s">
        <v>308</v>
      </c>
      <c r="F3" s="24"/>
      <c r="G3" s="25"/>
      <c r="H3" s="26" t="s">
        <v>309</v>
      </c>
      <c r="I3" s="26"/>
    </row>
    <row r="4" spans="2:10" x14ac:dyDescent="0.25">
      <c r="B4" s="20"/>
      <c r="C4" s="20"/>
      <c r="D4" s="20"/>
      <c r="E4" s="23" t="s">
        <v>310</v>
      </c>
      <c r="F4" s="24"/>
      <c r="G4" s="25"/>
      <c r="H4" s="27" t="s">
        <v>311</v>
      </c>
      <c r="I4" s="27"/>
    </row>
    <row r="7" spans="2:10" x14ac:dyDescent="0.25">
      <c r="B7" s="28" t="s">
        <v>312</v>
      </c>
      <c r="C7" s="28"/>
      <c r="D7" s="28"/>
      <c r="E7" s="28"/>
      <c r="F7" s="28"/>
      <c r="G7" s="28"/>
      <c r="H7" s="28"/>
      <c r="I7" s="28"/>
      <c r="J7" s="2"/>
    </row>
    <row r="8" spans="2:10" x14ac:dyDescent="0.25">
      <c r="B8" s="3" t="s">
        <v>313</v>
      </c>
      <c r="C8" s="3" t="s">
        <v>314</v>
      </c>
      <c r="D8" s="22" t="s">
        <v>315</v>
      </c>
      <c r="E8" s="22"/>
      <c r="F8" s="22"/>
      <c r="G8" s="22"/>
      <c r="H8" s="22"/>
      <c r="I8" s="22"/>
      <c r="J8" s="2"/>
    </row>
    <row r="9" spans="2:10" x14ac:dyDescent="0.25">
      <c r="B9" s="4">
        <v>1</v>
      </c>
      <c r="C9" s="5">
        <v>42725</v>
      </c>
      <c r="D9" s="27" t="s">
        <v>316</v>
      </c>
      <c r="E9" s="27"/>
      <c r="F9" s="27"/>
      <c r="G9" s="27"/>
      <c r="H9" s="27"/>
      <c r="I9" s="27"/>
      <c r="J9" s="2"/>
    </row>
    <row r="10" spans="2:10" ht="28.5" customHeight="1" x14ac:dyDescent="0.25">
      <c r="B10" s="4">
        <v>2</v>
      </c>
      <c r="C10" s="5">
        <v>43801</v>
      </c>
      <c r="D10" s="29" t="s">
        <v>317</v>
      </c>
      <c r="E10" s="29"/>
      <c r="F10" s="29"/>
      <c r="G10" s="29"/>
      <c r="H10" s="29"/>
      <c r="I10" s="29"/>
      <c r="J10" s="2"/>
    </row>
    <row r="11" spans="2:10" x14ac:dyDescent="0.25">
      <c r="B11" s="6"/>
      <c r="C11" s="6"/>
      <c r="D11" s="6"/>
      <c r="E11" s="6"/>
      <c r="F11" s="6"/>
      <c r="G11" s="6"/>
      <c r="H11" s="6"/>
      <c r="I11" s="6"/>
      <c r="J11" s="6"/>
    </row>
    <row r="12" spans="2:10" x14ac:dyDescent="0.25">
      <c r="B12" s="30" t="s">
        <v>318</v>
      </c>
      <c r="C12" s="31"/>
      <c r="D12" s="32"/>
      <c r="E12" s="22" t="s">
        <v>319</v>
      </c>
      <c r="F12" s="22"/>
      <c r="G12" s="22"/>
      <c r="H12" s="22" t="s">
        <v>320</v>
      </c>
      <c r="I12" s="22"/>
    </row>
    <row r="13" spans="2:10" ht="52.5" customHeight="1" x14ac:dyDescent="0.25">
      <c r="B13" s="33"/>
      <c r="C13" s="33"/>
      <c r="D13" s="33"/>
      <c r="E13" s="34"/>
      <c r="F13" s="35"/>
      <c r="G13" s="36"/>
      <c r="H13" s="37"/>
      <c r="I13" s="38"/>
    </row>
    <row r="14" spans="2:10" ht="33.75" customHeight="1" x14ac:dyDescent="0.25">
      <c r="B14" s="39" t="s">
        <v>321</v>
      </c>
      <c r="C14" s="40"/>
      <c r="D14" s="40"/>
      <c r="E14" s="40" t="s">
        <v>322</v>
      </c>
      <c r="F14" s="40"/>
      <c r="G14" s="40"/>
      <c r="H14" s="39" t="s">
        <v>323</v>
      </c>
      <c r="I14" s="41"/>
    </row>
  </sheetData>
  <mergeCells count="19">
    <mergeCell ref="B13:D13"/>
    <mergeCell ref="E13:G13"/>
    <mergeCell ref="H13:I13"/>
    <mergeCell ref="B14:D14"/>
    <mergeCell ref="E14:G14"/>
    <mergeCell ref="H14:I14"/>
    <mergeCell ref="B7:I7"/>
    <mergeCell ref="D8:I8"/>
    <mergeCell ref="D9:I9"/>
    <mergeCell ref="D10:I10"/>
    <mergeCell ref="B12:D12"/>
    <mergeCell ref="E12:G12"/>
    <mergeCell ref="H12:I12"/>
    <mergeCell ref="B2:D4"/>
    <mergeCell ref="E2:I2"/>
    <mergeCell ref="E3:G3"/>
    <mergeCell ref="H3:I3"/>
    <mergeCell ref="E4:G4"/>
    <mergeCell ref="H4:I4"/>
  </mergeCells>
  <pageMargins left="0.70866141732283472" right="0.70866141732283472" top="0.74803149606299213" bottom="0.74803149606299213" header="0.31496062992125984" footer="0.31496062992125984"/>
  <pageSetup scale="8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Vinculos xmlns="01640979-21e2-4421-a22b-8dd073298a66">
      <Url xsi:nil="true"/>
      <Description xsi:nil="true"/>
    </Vinculos>
    <lcf76f155ced4ddcb4097134ff3c332f xmlns="01640979-21e2-4421-a22b-8dd073298a66" xsi:nil="true"/>
    <SharedWithUsers xmlns="f0184f8d-bdb0-429a-9d3a-0f9da1dd7745">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D494794E2F1F147A187F2716B2C6172" ma:contentTypeVersion="76" ma:contentTypeDescription="Create a new document." ma:contentTypeScope="" ma:versionID="081bb0b5462527e8779aa3bb5930bc8d">
  <xsd:schema xmlns:xsd="http://www.w3.org/2001/XMLSchema" xmlns:xs="http://www.w3.org/2001/XMLSchema" xmlns:p="http://schemas.microsoft.com/office/2006/metadata/properties" xmlns:ns2="f0184f8d-bdb0-429a-9d3a-0f9da1dd7745" xmlns:ns3="01640979-21e2-4421-a22b-8dd073298a66" targetNamespace="http://schemas.microsoft.com/office/2006/metadata/properties" ma:root="true" ma:fieldsID="e610f78dea9851e1e779066604ec4a4b" ns2:_="" ns3:_="">
    <xsd:import namespace="f0184f8d-bdb0-429a-9d3a-0f9da1dd7745"/>
    <xsd:import namespace="01640979-21e2-4421-a22b-8dd073298a6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CR" minOccurs="0"/>
                <xsd:element ref="ns3:MediaServiceGenerationTime" minOccurs="0"/>
                <xsd:element ref="ns3:MediaServiceEventHashCode" minOccurs="0"/>
                <xsd:element ref="ns3:MediaServiceDateTaken" minOccurs="0"/>
                <xsd:element ref="ns3:MediaServiceObjectDetectorVersions" minOccurs="0"/>
                <xsd:element ref="ns3:MediaLengthInSeconds" minOccurs="0"/>
                <xsd:element ref="ns3:Vinculos" minOccurs="0"/>
                <xsd:element ref="ns3:MediaServiceLocation" minOccurs="0"/>
                <xsd:element ref="ns3:MediaServiceSearchProperties" minOccurs="0"/>
                <xsd:element ref="ns3:lcf76f155ced4ddcb4097134ff3c332f"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184f8d-bdb0-429a-9d3a-0f9da1dd774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640979-21e2-4421-a22b-8dd073298a6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Vinculos" ma:index="18" nillable="true" ma:displayName="Vinculos" ma:format="Hyperlink" ma:internalName="Vinculos">
      <xsd:complexType>
        <xsd:complexContent>
          <xsd:extension base="dms:URL">
            <xsd:sequence>
              <xsd:element name="Url" type="dms:ValidUrl" minOccurs="0" nillable="true"/>
              <xsd:element name="Description" type="xsd:string" nillable="true"/>
            </xsd:sequence>
          </xsd:extension>
        </xsd:complexContent>
      </xsd:complex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1" nillable="true" ma:displayName="Image Tags_0" ma:hidden="true" ma:internalName="lcf76f155ced4ddcb4097134ff3c332f">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D850A2-9A5F-4645-975D-B0C751592BB7}">
  <ds:schemaRefs>
    <ds:schemaRef ds:uri="http://schemas.microsoft.com/sharepoint/v3/contenttype/forms"/>
  </ds:schemaRefs>
</ds:datastoreItem>
</file>

<file path=customXml/itemProps2.xml><?xml version="1.0" encoding="utf-8"?>
<ds:datastoreItem xmlns:ds="http://schemas.openxmlformats.org/officeDocument/2006/customXml" ds:itemID="{CD86B2CC-1657-4BEC-933B-6C76508D2F13}">
  <ds:schemaRefs>
    <ds:schemaRef ds:uri="http://schemas.microsoft.com/office/2006/metadata/properties"/>
    <ds:schemaRef ds:uri="http://schemas.microsoft.com/office/infopath/2007/PartnerControls"/>
    <ds:schemaRef ds:uri="01640979-21e2-4421-a22b-8dd073298a66"/>
    <ds:schemaRef ds:uri="f0184f8d-bdb0-429a-9d3a-0f9da1dd7745"/>
  </ds:schemaRefs>
</ds:datastoreItem>
</file>

<file path=customXml/itemProps3.xml><?xml version="1.0" encoding="utf-8"?>
<ds:datastoreItem xmlns:ds="http://schemas.openxmlformats.org/officeDocument/2006/customXml" ds:itemID="{388C5735-09A8-43AC-A2E2-E4BB06E962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184f8d-bdb0-429a-9d3a-0f9da1dd7745"/>
    <ds:schemaRef ds:uri="01640979-21e2-4421-a22b-8dd073298a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PM 2026</vt:lpstr>
      <vt:lpstr>Control</vt:lpstr>
    </vt:vector>
  </TitlesOfParts>
  <Manager/>
  <Company>ERU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lnavasp</dc:creator>
  <cp:keywords/>
  <dc:description/>
  <cp:lastModifiedBy>MARIA ALEJANDRA</cp:lastModifiedBy>
  <cp:revision/>
  <dcterms:created xsi:type="dcterms:W3CDTF">2013-11-25T15:22:13Z</dcterms:created>
  <dcterms:modified xsi:type="dcterms:W3CDTF">2026-08-27T16:47:09Z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0x010100BD494794E2F1F147A187F2716B2C6172</vt:lpwstr>
  </property>
  <property fmtid="{D5CDD505-2E9C-101B-9397-08002B2CF9AE}" pid="3" name="Order">
    <vt:r8>4016600</vt:r8>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