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martinez\Documents\"/>
    </mc:Choice>
  </mc:AlternateContent>
  <bookViews>
    <workbookView xWindow="270" yWindow="630" windowWidth="21015" windowHeight="10935"/>
  </bookViews>
  <sheets>
    <sheet name="PMA" sheetId="1" r:id="rId1"/>
    <sheet name="Instructivo PMA" sheetId="2" r:id="rId2"/>
  </sheets>
  <calcPr calcId="162913"/>
  <extLst>
    <ext uri="GoogleSheetsCustomDataVersion1">
      <go:sheetsCustomData xmlns:go="http://customooxmlschemas.google.com/" r:id="rId5" roundtripDataSignature="AMtx7miO+RIUfsK+7j2z1z6cnjEYY5ejkQ=="/>
    </ext>
  </extLst>
</workbook>
</file>

<file path=xl/calcChain.xml><?xml version="1.0" encoding="utf-8"?>
<calcChain xmlns="http://schemas.openxmlformats.org/spreadsheetml/2006/main">
  <c r="F52" i="1" l="1"/>
  <c r="J37" i="1" l="1"/>
  <c r="J27" i="1"/>
  <c r="L36" i="1" l="1"/>
  <c r="F50" i="1" s="1"/>
  <c r="L26" i="1"/>
  <c r="F46" i="1" s="1"/>
  <c r="F48" i="1"/>
  <c r="G40" i="1"/>
  <c r="H40" i="1" s="1"/>
  <c r="L39" i="1"/>
  <c r="F51" i="1" s="1"/>
  <c r="I39" i="1"/>
  <c r="I38" i="1"/>
  <c r="I37" i="1"/>
  <c r="I36" i="1"/>
  <c r="I35" i="1"/>
  <c r="G34" i="1"/>
  <c r="I34" i="1" s="1"/>
  <c r="I33" i="1"/>
  <c r="L32" i="1"/>
  <c r="F49" i="1" s="1"/>
  <c r="I32" i="1"/>
  <c r="I31" i="1"/>
  <c r="I30" i="1"/>
  <c r="L29" i="1"/>
  <c r="F47" i="1" s="1"/>
  <c r="I29" i="1"/>
  <c r="I28" i="1"/>
  <c r="I27" i="1"/>
  <c r="I26" i="1"/>
  <c r="H24" i="1"/>
  <c r="I24" i="1" s="1"/>
  <c r="I23" i="1"/>
  <c r="I22" i="1"/>
  <c r="L21" i="1"/>
  <c r="F45" i="1" s="1"/>
  <c r="I21" i="1"/>
  <c r="I20" i="1"/>
  <c r="I19" i="1"/>
  <c r="I18" i="1"/>
  <c r="I17" i="1"/>
  <c r="L16" i="1"/>
  <c r="F44" i="1" s="1"/>
  <c r="H16" i="1"/>
  <c r="I16" i="1" s="1"/>
  <c r="I15" i="1"/>
  <c r="L14" i="1"/>
  <c r="F43" i="1" s="1"/>
  <c r="I14" i="1"/>
  <c r="G12" i="1"/>
  <c r="H12" i="1" s="1"/>
  <c r="G13" i="1" s="1"/>
  <c r="H13" i="1" s="1"/>
  <c r="I13" i="1" s="1"/>
  <c r="L11" i="1"/>
  <c r="F42" i="1" s="1"/>
  <c r="I11" i="1"/>
  <c r="G25" i="1" l="1"/>
  <c r="I25" i="1" s="1"/>
  <c r="E54" i="1"/>
  <c r="G41" i="1"/>
  <c r="H41" i="1" s="1"/>
  <c r="I41" i="1" s="1"/>
  <c r="I40" i="1"/>
  <c r="I12" i="1"/>
</calcChain>
</file>

<file path=xl/comments1.xml><?xml version="1.0" encoding="utf-8"?>
<comments xmlns="http://schemas.openxmlformats.org/spreadsheetml/2006/main">
  <authors>
    <author/>
  </authors>
  <commentList>
    <comment ref="P9" authorId="0" shapeId="0">
      <text>
        <r>
          <rPr>
            <sz val="11"/>
            <color rgb="FF000000"/>
            <rFont val="Calibri"/>
          </rPr>
          <t>======
ID#AAAADLP5q8M
Maria Elvira Zea    (2019-06-18 20:46:05)
Dejar las observaciones frente al cumplimiento y efectividad de las tareas implementadas.</t>
        </r>
      </text>
    </comment>
    <comment ref="R9" authorId="0" shapeId="0">
      <text>
        <r>
          <rPr>
            <sz val="11"/>
            <color rgb="FF000000"/>
            <rFont val="Calibri"/>
          </rPr>
          <t>======
ID#AAAADLP5q8Q
HERNAN ALONSO RODRIGUEZ MORA    (2019-06-18 20:46:05)
Fecha en que se cierra completamente el hallazgo</t>
        </r>
      </text>
    </comment>
    <comment ref="S9" authorId="0" shapeId="0">
      <text>
        <r>
          <rPr>
            <sz val="11"/>
            <color rgb="FF000000"/>
            <rFont val="Calibri"/>
          </rPr>
          <t>======
ID#AAAADLP5q8U
HERNAN ALONSO RODRIGUEZ MORA    (2019-06-18 20:46:05)
Número de radicado con el cual la entidad realiza el cierre del hallazgo</t>
        </r>
      </text>
    </comment>
  </commentList>
  <extLst>
    <ext xmlns:r="http://schemas.openxmlformats.org/officeDocument/2006/relationships" uri="GoogleSheetsCustomDataVersion1">
      <go:sheetsCustomData xmlns:go="http://customooxmlschemas.google.com/" r:id="rId1" roundtripDataSignature="AMtx7mi+2bnHCFI0SLB04OZ/vF8rDcOBsg=="/>
    </ext>
  </extLst>
</comments>
</file>

<file path=xl/sharedStrings.xml><?xml version="1.0" encoding="utf-8"?>
<sst xmlns="http://schemas.openxmlformats.org/spreadsheetml/2006/main" count="285" uniqueCount="246">
  <si>
    <t>Fecha de iniciación y finalización del PMA</t>
  </si>
  <si>
    <t>La fecha de inicio cuenta a partir de la aprobación del PMA por parte del Comité Interno de Archivo ó Comité de Desarrollo Adminstraivo según corresponda; esto mediante acto administrativo</t>
  </si>
  <si>
    <t xml:space="preserve">Entidad: </t>
  </si>
  <si>
    <t>Diligenciamiento columans A - L</t>
  </si>
  <si>
    <t>MINISTERIO DE MINAS Y ENERGÍA</t>
  </si>
  <si>
    <t xml:space="preserve">NIT: </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</si>
  <si>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</si>
  <si>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</si>
  <si>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</si>
  <si>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</si>
  <si>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</si>
  <si>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</si>
  <si>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</si>
  <si>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</si>
  <si>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</si>
  <si>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</si>
  <si>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</si>
  <si>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</si>
  <si>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 xml:space="preserve">Representante Legal: </t>
  </si>
  <si>
    <t>Columna "G Y H" EJECUCIÓN DE LAS TAREAS</t>
  </si>
  <si>
    <t>Indicar las fechas inicial y final de ejecución de cada una de las tareas, teniendo en cuenta la fecha de inicio y finalizacion del PMA</t>
  </si>
  <si>
    <t>Columna "I" PLAZO EN SEMANAS</t>
  </si>
  <si>
    <t>Autocalculado</t>
  </si>
  <si>
    <t xml:space="preserve">Fecha de iniciación: </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</si>
  <si>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</si>
  <si>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</si>
  <si>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</si>
  <si>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</si>
  <si>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</si>
  <si>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</si>
  <si>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</si>
  <si>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Responsable del proceso:</t>
  </si>
  <si>
    <t>JULIÁN EDUARDO PÁEZ GIL</t>
  </si>
  <si>
    <t>Fecha de finalización:</t>
  </si>
  <si>
    <t xml:space="preserve">Cargo: </t>
  </si>
  <si>
    <t>COORDINADOR GRUPO DE ADMINISTRACIÓN DOCUMENTAL</t>
  </si>
  <si>
    <t>Fecha y número de Acta de aprobación del PMA</t>
  </si>
  <si>
    <t>Plan de Mejoramiento Ministerio de Minas y Energía</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</si>
  <si>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</si>
  <si>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</si>
  <si>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</si>
  <si>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</si>
  <si>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</si>
  <si>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</si>
  <si>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</si>
  <si>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</si>
  <si>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</si>
  <si>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</si>
  <si>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</si>
  <si>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</si>
  <si>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</si>
  <si>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</si>
  <si>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</si>
  <si>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</si>
  <si>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</si>
  <si>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</si>
  <si>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</si>
  <si>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</si>
  <si>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</si>
  <si>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Evidencia del Avance Reportado</t>
  </si>
  <si>
    <t>INICIO</t>
  </si>
  <si>
    <t>FINALIZACIÓN</t>
  </si>
  <si>
    <t>ACCION 1</t>
  </si>
  <si>
    <t>Solicitar formalización de Comité en los términos y condiciones establecidas por el marco normativo vigente.</t>
  </si>
  <si>
    <t>T1</t>
  </si>
  <si>
    <t>Solicitar al Comité abordar y desarrollar las funciones contempladas en el Artículo 2.8.2.1.16 Decreto 1080 de 2015. Asi como formalizar la denominación del Comité bajo lo establecido por el Decreto 1499 de 2017.</t>
  </si>
  <si>
    <t>Memorando solicitando ajuste en Comité</t>
  </si>
  <si>
    <t>Oficina de Planeación y Gestión Internacional</t>
  </si>
  <si>
    <t>1- Texto preliminar de Resolución</t>
  </si>
  <si>
    <t>ACCIÓN 2</t>
  </si>
  <si>
    <t>Presentar propuesta de conformación del Comité de Gestión y Desepeño del Ministerio de Minas y Energía</t>
  </si>
  <si>
    <t>T2</t>
  </si>
  <si>
    <t>Presentar proyecto de acto administrativo a la Ministra, de la conformación del Comité de Gestión y Desempeño del Ministerio de Minas y Energía</t>
  </si>
  <si>
    <t>Proyecto de Acto Administrativo</t>
  </si>
  <si>
    <t>Secretaría General</t>
  </si>
  <si>
    <t>ACCIÓN 3</t>
  </si>
  <si>
    <t>Conformar el Comité de Gestión y Desepeño del Ministerio de Minas y Energía, modificando la Resolución 4 0662 de 2015</t>
  </si>
  <si>
    <t>T3</t>
  </si>
  <si>
    <t>Adoptar el acto administrativo que conforma el Comité de Gestión y Desempeño del Ministerio de Minas y Energía.
Derogando o Modificando la Resolución 40662 de 2015.</t>
  </si>
  <si>
    <t>Resolución modificatoria del Comité</t>
  </si>
  <si>
    <t>Ministra de Minas y Energía</t>
  </si>
  <si>
    <t xml:space="preserve">Instrumentos Archivísticos
Política de Gestión Documental 
El Ministerio de Minas y Energía presuntamente incumple lo establecido en el artículo 2.8.2.5.6. del Decreto 1080 de 2015, al no contar con una política de gestión documental conforme a la gestión documental institucional y en atención a los componentes descritos en la norma.   </t>
  </si>
  <si>
    <t>ACCION 4</t>
  </si>
  <si>
    <t>Determinar los lineamientos institucionales tendientes a garantizar la efectiva, eficaz y eficiente gestión documental en el MME, aplicada a la totalidad de procesos documentales y archivos en soporte físico y electrónico acorde con las necesidades de la entidad y los requerimientos legales, administrativos, técnicos y tecnológicos en la materia</t>
  </si>
  <si>
    <t>T4</t>
  </si>
  <si>
    <t>Actualización de la Política de Gestión Documental</t>
  </si>
  <si>
    <t>Política de Gestión Documental Actualizada</t>
  </si>
  <si>
    <t>María Isabel, Norma Gaona, Luis Bonilla y Liliana Campos</t>
  </si>
  <si>
    <t>Texto Política en Carpeta Compartida</t>
  </si>
  <si>
    <t>T5</t>
  </si>
  <si>
    <t>Presentación de la Política y aprobación por el Comité Institucional de Desarrollo Administrativo</t>
  </si>
  <si>
    <t>Política de Gestión Documental Aprobada - Acto Administrativo (Acta de Comité) aprobando la política.</t>
  </si>
  <si>
    <t xml:space="preserve">María Isabel y Liliana Campos / Comité de Gestión y  Desempeño </t>
  </si>
  <si>
    <t xml:space="preserve">Instrumentos Archivísticos
Tablas de Retención Documental 
El Ministerio de Minas y Energía, presuntamente incumple lo establecido en el artículo 14 del Acuerdo 04 de 2013, al no contar con Tablas de Retención Documental TRD y Cuadros de Clasificación, actualizadas y convalidadas conforme a los cambios que se generaron en atención al último cambio orgánico funcional en la entidad.
</t>
  </si>
  <si>
    <t>ACCION 5</t>
  </si>
  <si>
    <t>Disponer del instrumento archivístico TRD actualizado y aprobado para aplicarse  organización de la producción documental del Ministerio en cumplimiento con las disposiciones técnicas y normativas.</t>
  </si>
  <si>
    <t>T6</t>
  </si>
  <si>
    <t>Actualización de las TRD y el CCD de acuerdo a la actual estructura orgánico funcional del Ministerio de Minas y Energía.</t>
  </si>
  <si>
    <t>TRD Actualizadas para la presente vigencia</t>
  </si>
  <si>
    <t>T7</t>
  </si>
  <si>
    <t>Presentación de instrumento TRD actualizado, ante Comité Institucional de Gestión y Desempeño y ajustes de acuerdo a las disposiciones del Comité</t>
  </si>
  <si>
    <t>TRD actualizada aprobada y Acta de Comité aprobando TRD</t>
  </si>
  <si>
    <t>T8</t>
  </si>
  <si>
    <t>Radicar ante Archivo General para convalidación.</t>
  </si>
  <si>
    <t>Radicación de TRD ante AGN</t>
  </si>
  <si>
    <t>T9</t>
  </si>
  <si>
    <t>Convalidación de TRD actualizada por parte del Archivo General de la Nación</t>
  </si>
  <si>
    <t>TRD Convalidada</t>
  </si>
  <si>
    <t>AGN</t>
  </si>
  <si>
    <t>T10</t>
  </si>
  <si>
    <t>Atención y ajuste de TRD de acuerdo a observaciones y requerimientos de AGN</t>
  </si>
  <si>
    <t>TRD ajustada de acuerdo a requerimientos AGN</t>
  </si>
  <si>
    <t xml:space="preserve">Instrumentos Archivísticos
Programa de Gestión Documental 
El Ministerio de Minas y Energía, presuntamente incumple lo establecido en el artículo 2.8.2.5.10. del Decreto 1080 de 2015 al no contar con el Programa de Gestión Documental PGD actualizado, no se evidencia seguimiento a su ejecución e implementación, como herramienta de planeación y administración para la gestión documental institucional.  
</t>
  </si>
  <si>
    <t>ACCION 6</t>
  </si>
  <si>
    <t>Disponer el instrumento de planeación estratégica actualizado y alineado con la gestión institucional como mecanismo de seguimiento y control de los procesos documentales.</t>
  </si>
  <si>
    <t>T11</t>
  </si>
  <si>
    <t>Actualización del Programa de Gestión Documental - PGD</t>
  </si>
  <si>
    <t>PGD Actualizado</t>
  </si>
  <si>
    <t>Luis Bonilla</t>
  </si>
  <si>
    <t>T12</t>
  </si>
  <si>
    <t>Presentación y aprobación del instrumento PGD por parte del Comité Institucional de Gestión y Desempeño y ajustes de acuerdo a las disposiciones del Comité</t>
  </si>
  <si>
    <t>PGD Actualizado y Aprobado por la instancia pertinente</t>
  </si>
  <si>
    <t xml:space="preserve">Luis Bonilla / Comité de Gestión y  Desempeño </t>
  </si>
  <si>
    <t>T13</t>
  </si>
  <si>
    <t>Presentar proyecto de acto administrativo de la modificación del Programa de Gestión Documental - PGD del Ministerio de Minas y Energía</t>
  </si>
  <si>
    <t>T14</t>
  </si>
  <si>
    <t>Adoptar el acto administrativo que modifica el Programa de Gestión Documental - PGD del Ministerio de Minas y Energía</t>
  </si>
  <si>
    <t>Acto Administrativo Suscrito y Formalizado</t>
  </si>
  <si>
    <t>T15</t>
  </si>
  <si>
    <t>Adelantar el seguimiento al PGD y sus programas</t>
  </si>
  <si>
    <t>PGD implementado</t>
  </si>
  <si>
    <t>Luis Bonilla y María Isabel</t>
  </si>
  <si>
    <t xml:space="preserve">Inventario Documental   FUID
El Ministerio de Minas y Energía, no cuenta con inventarios documentales completos conforme a las normas específicas para los Archivos de Gestión; en consecuencia, presuntamente se encuentra incumpliendo lo reglamentado en el artículo 26 de la Ley 594 de 2000 y el artículo 7 del Acuerdo 042 de 2002.
</t>
  </si>
  <si>
    <t>ACCION 7</t>
  </si>
  <si>
    <t>Disponer del instrumento archivístico Inventarios Documentales,  a fine de facilitar el control de la documentación y transparencia administrativa, garantizando de forma precisa la recuperación, acceso a la infomración y su consulta.</t>
  </si>
  <si>
    <t>T16</t>
  </si>
  <si>
    <t>Formulación de plan de trabajo  - componente inventarios documentales en Archivos de Gestión: sensibilización y seguimiento</t>
  </si>
  <si>
    <t>Plan de trabajo integrado del área</t>
  </si>
  <si>
    <t>T17</t>
  </si>
  <si>
    <t>Sensibilización a las áreas  sobre la debida conformación de inventarios documentales en los archivos de gestión.</t>
  </si>
  <si>
    <t>Fortalecimiento de competencias documentales en el recurso humano encargado de los Archivos de Gestión. (Actas de socialización - Listados de asistencia)</t>
  </si>
  <si>
    <t>T18</t>
  </si>
  <si>
    <t>Seguimiento a inventarios documentales en los archivos de gestión.</t>
  </si>
  <si>
    <t>Informes de seguimiento</t>
  </si>
  <si>
    <t>Unidad de Correspondencia
El Ministerio de Minas y Energía, presuntamente incumple lo establecido en el artículo cuarto del Acuerdo 060 de 2001, toda vez que no se evidenció acto administrativo o  procedimiento que establezca los cargos de los funcionarios autorizados para firmar la documentación con destino interno y externo, así como las firmas digitales que se realizan.
Incumplimiento de establecido en el artículo 13 del Acuerdo 060 de 2001 control de comunicaciones por correo electrónico, al no evidenciarse por parte de la Unidad de Correspondencia dentro de procedimiento control que garanticen el seguimiento de las comunicaciones  oficiales recibidas por correo electrónico, tarea que realiza el grupo de trabajo participación ciudadana</t>
  </si>
  <si>
    <t>ACCION 8</t>
  </si>
  <si>
    <t>Establecer los cargos autorizados para emitir comunicaciones oficiales a fin de garantizar la integridad de los documentos en aplicación de las funciones y responsabilidades asignadas a las areas y sus líderes.</t>
  </si>
  <si>
    <t>T19</t>
  </si>
  <si>
    <t>Formulación del proyecto de Acto Administrativo de adopción y designación de usuarios autorizados como firmantes de las comunicaciones oficiales internas y externas</t>
  </si>
  <si>
    <t>Texto preliminar en revisión por Danilo</t>
  </si>
  <si>
    <t>T20</t>
  </si>
  <si>
    <t>Suscripción y formalización del Acto Administrativo</t>
  </si>
  <si>
    <t>Disponer de mecanismos procedimentales asociados al proceso de correspondencia, actualizados de acuerdo a las necesidades técnicas y tecnológicas del Ministerio.</t>
  </si>
  <si>
    <t>T21</t>
  </si>
  <si>
    <t>Actualizar los instrumentos procedimentales que definen 
- Procedimiento para el tramite de comunicaciones oficiales recibidas y enviadas.
- Manual de organización documental archivos de gestión.</t>
  </si>
  <si>
    <t>Instrumentos procedimentales actualizados en SIGME</t>
  </si>
  <si>
    <t xml:space="preserve">Organización Documental 
Tablas de Valoración Documental TVD
El Ministerio de Minas y Energía, presuntamente incumple lo establecido en el Acuerdo 02 de 2004, al no contar con Tablas de Valoración Documental TVD aprobadas por la entidad y convalidas por el AGN, para la organización del Fondo documental acumulado del Ministerio de Minas y Energía y Tablas de Valoración Documental TVD para los fondos cerrados recibidos de entidades liquidadas. 
</t>
  </si>
  <si>
    <t>ACCION 9</t>
  </si>
  <si>
    <t>Disponer los mecanismos técnicos requeridos para organizar y salvaguardar el patrimonio documental con valores históricos bajo responsabilidad y custodia del Ministerio de Minas y Energía.</t>
  </si>
  <si>
    <t>T22</t>
  </si>
  <si>
    <t>Presentación ante Comité Interistitucional de Desarrollo Administrativo, las TVD Sucre, Córdoba, APL y Magangue y aprobación mediante Acta de Comité</t>
  </si>
  <si>
    <t>TVD Aprobadas por Comité, Acta de Comité aprobando los instrumentos</t>
  </si>
  <si>
    <t>Liliana Campos y Norma Gaona /  Comité Institucional de Desarrollo Administrativo.</t>
  </si>
  <si>
    <t>Documentos cargados en Disco Compartido</t>
  </si>
  <si>
    <t>T23</t>
  </si>
  <si>
    <t xml:space="preserve">Formulación de TVD para la organización del Fondo Documental acumulado del Ministerio de Minas y Energía </t>
  </si>
  <si>
    <t>TVD del Ministerio de Minas y Energía Formuladas</t>
  </si>
  <si>
    <t>T24</t>
  </si>
  <si>
    <t>Aprobación de TVD del Fondo del Ministerio de Minas y Energía por parte de  Comité Institucional de Gestión y Desempeño</t>
  </si>
  <si>
    <t xml:space="preserve">Comité de Gestión y  Desempeño </t>
  </si>
  <si>
    <t>T25</t>
  </si>
  <si>
    <t>Adelantar diagnóstico de los fondos documentales cerrados de electrificadoras liquidadas que hayan remitido sus archivos al Ministerio de Minas y Energía.</t>
  </si>
  <si>
    <t>Diagnóstico de Fondos documentales cerrados</t>
  </si>
  <si>
    <t>Empresa adjudicada (proceso de Luis Bonilla)</t>
  </si>
  <si>
    <t xml:space="preserve">Organización Documental 
Organización de Archivos de Gestión 
El Ministerio de Minas y Energía presuntamente incumple con lo establecido en el Acuerdo N° 042 de 2002 articulo 12 (conformación de expedientes) y parágrafo del Acuerdo N° 02 de 2014 Hoja de control, Artículo 6 del Acuerdo 060 de 2001 control de numeración de actos administrativos, ni con el Articulo 15 y el parágrafo del Acuerdo 05 de 2015 hoja de control en los actos administrativos.
</t>
  </si>
  <si>
    <t>ACCION 10</t>
  </si>
  <si>
    <t>Facilitar el acceso y la recuperación de la información documental del Ministerio de Minas y Energia.</t>
  </si>
  <si>
    <t>T26</t>
  </si>
  <si>
    <t>Formulación de plan de trabajo  - componente organización de Archivos de Gestión, sensibilización y seguimiento.</t>
  </si>
  <si>
    <t>T27</t>
  </si>
  <si>
    <t>T28</t>
  </si>
  <si>
    <t>Seguimiento a organización de los archivos de gestión</t>
  </si>
  <si>
    <t xml:space="preserve">Sistema Integrado de Conservación SIC
El Ministerio de Minas y Energía, presuntamente incumple las disposiciones del Acuerdo 06 de 2014 al no contar con un Sistema Integrado de Conservación debidamente elaborado y aprobado por el representante legal, el cual debe contener todos los planes y programas que garanticen los controles sistemáticos y periódicos de las condiciones ambientales, de infraestructura, de seguridad de la información, saneamiento, entre otros, con el fin de prevenir los deterioros y las situaciones de riesgo que se puedan presentar. </t>
  </si>
  <si>
    <t>ACCION 11</t>
  </si>
  <si>
    <t>Garantizar la debida conservación de los documentos físicos, asi como la preservación de los documentos digitales de archivo.</t>
  </si>
  <si>
    <t>T29</t>
  </si>
  <si>
    <t>Presentación y aprobación del documento técnico del Sistema Integrado de Conservación - SIC</t>
  </si>
  <si>
    <t xml:space="preserve">
SIC Aprobado y Acta de Comité, aprobando documento técnico del SIC.</t>
  </si>
  <si>
    <t>Luis Bonilla /  Comité Institucional de Desarrollo Administrativo.</t>
  </si>
  <si>
    <t>T30</t>
  </si>
  <si>
    <t>Proyectar Acto Admnistrativo adoptando el SIC</t>
  </si>
  <si>
    <t>Proyecto de Acto Administrativo aprobando el SIC</t>
  </si>
  <si>
    <t>T31</t>
  </si>
  <si>
    <t>AVANCE DEL PLAN DE CUMPLIMIENTO (ACCIONES)</t>
  </si>
  <si>
    <t>Acción 1</t>
  </si>
  <si>
    <t>Acción 2</t>
  </si>
  <si>
    <t>Acción 3</t>
  </si>
  <si>
    <t>Acción 4</t>
  </si>
  <si>
    <t>Acción 5</t>
  </si>
  <si>
    <t>Acción 6</t>
  </si>
  <si>
    <t xml:space="preserve">Accion 7 </t>
  </si>
  <si>
    <t>Acción 8</t>
  </si>
  <si>
    <t>Acción 9</t>
  </si>
  <si>
    <t>Acción 10</t>
  </si>
  <si>
    <t>Acción 11</t>
  </si>
  <si>
    <t>CUMPLIMIENTO DEL PLAN DE MEJORAMIENTO</t>
  </si>
  <si>
    <t>sobre 100%</t>
  </si>
  <si>
    <t>María Isabel Rodriguez</t>
  </si>
  <si>
    <t xml:space="preserve">María Isabel/ Comité de Gestión y  Desempeño </t>
  </si>
  <si>
    <t>Nelson Buitrago</t>
  </si>
  <si>
    <t xml:space="preserve">John Lopez,  Maria Isabel Rodriguez y Paola Lizarazo </t>
  </si>
  <si>
    <t>Danilo Mejía /Secretaría General</t>
  </si>
  <si>
    <t>Danilo Mejía /Ministra de Minas y Energía</t>
  </si>
  <si>
    <r>
      <t xml:space="preserve">Instancias Asesoras en Materia Archivística.
El Ministerio de Minas y Energía presuntamente incumple, lo establecido en el Decreto N° 1499 de 2017, al no tener conformado el </t>
    </r>
    <r>
      <rPr>
        <b/>
        <sz val="10"/>
        <rFont val="Arial"/>
        <family val="2"/>
      </rPr>
      <t>Comité Institucional de Gestión y Desempeño</t>
    </r>
    <r>
      <rPr>
        <sz val="10"/>
        <rFont val="Arial"/>
        <family val="2"/>
      </rPr>
      <t xml:space="preserve">.  Se deberán realizar reuniones ordinarias y extraordinarias en la medida de las necesidades que presente la gestión documental y archivo.
</t>
    </r>
  </si>
  <si>
    <r>
      <rPr>
        <b/>
        <sz val="10"/>
        <rFont val="Arial"/>
        <family val="2"/>
      </rPr>
      <t>18/06/2019.</t>
    </r>
    <r>
      <rPr>
        <sz val="10"/>
        <rFont val="Arial"/>
        <family val="2"/>
      </rPr>
      <t xml:space="preserve"> Solicitado la  suscripción de la Resolución cuyo objeto refiere "por la cual se adoptan los instrumentos y las instancias de articulación requeridas para la implementación, desarrollo, mantenimiento y mejoramiento del Sistema Integrado de Gestión - SIGME del Ministerio de Minas y Energía."</t>
    </r>
  </si>
  <si>
    <r>
      <rPr>
        <b/>
        <sz val="10"/>
        <rFont val="Arial"/>
        <family val="2"/>
      </rPr>
      <t>18/06/2019</t>
    </r>
    <r>
      <rPr>
        <sz val="10"/>
        <rFont val="Arial"/>
        <family val="2"/>
      </rPr>
      <t>. Presentados instrumentos y aprobados en Comité Institucional de Desarrollo Administrativo el 22 de Mayo de 2019. No. CIDA Virtual 1-2019</t>
    </r>
  </si>
  <si>
    <t xml:space="preserve">Nelson Buitrago, Maria Isabel Rodríguez, Luis Bonilla, Norma Gaona y Liliana Campos </t>
  </si>
  <si>
    <r>
      <rPr>
        <b/>
        <sz val="10"/>
        <rFont val="Arial"/>
        <family val="2"/>
      </rPr>
      <t>15/08/2019.</t>
    </r>
    <r>
      <rPr>
        <sz val="10"/>
        <rFont val="Arial"/>
        <family val="2"/>
      </rPr>
      <t xml:space="preserve"> La política de gestión documental fue elaborada y presenta ante la Oficina de Planeación el 31 de julio de 2019 para su presentación y aprobación en el próximo Comité Institucional de Gestión y Desempeño. </t>
    </r>
  </si>
  <si>
    <r>
      <t xml:space="preserve">
</t>
    </r>
    <r>
      <rPr>
        <b/>
        <sz val="10"/>
        <color rgb="FF000000"/>
        <rFont val="Arial"/>
        <family val="2"/>
      </rPr>
      <t>15/08/2019</t>
    </r>
    <r>
      <rPr>
        <sz val="10"/>
        <color rgb="FF000000"/>
        <rFont val="Arial"/>
        <family val="2"/>
      </rPr>
      <t>. A través del Memorando con radicado No. 2019050974 del 29 de julio de 2019 el Grupo de Gestión de la Información y Servicio al Ciudadano solicitó a la Oficina de Planeación y Gestión Internacional espacio en el Comité de Gestión y Desempeño para adelantar organización de archivos de gestión durante la evaluación y ajuste de TRD para presentar a convalidación por parte del AGN. (Ver Anexo Hallazgo No. 3)</t>
    </r>
  </si>
  <si>
    <r>
      <rPr>
        <b/>
        <sz val="10"/>
        <rFont val="Arial"/>
        <family val="2"/>
      </rPr>
      <t xml:space="preserve">15/08/2019. </t>
    </r>
    <r>
      <rPr>
        <sz val="10"/>
        <rFont val="Arial"/>
        <family val="2"/>
      </rPr>
      <t>Actividad proyectada para ejecución con posterioridad a la fecha de reporte.
Gestión en cumplimiento de términos.</t>
    </r>
  </si>
  <si>
    <t>Angie Moreno / Nelson Buitrago / Control Interno</t>
  </si>
  <si>
    <r>
      <rPr>
        <b/>
        <sz val="10"/>
        <rFont val="Arial"/>
        <family val="2"/>
      </rPr>
      <t>15/08/2019.</t>
    </r>
    <r>
      <rPr>
        <sz val="10"/>
        <rFont val="Arial"/>
        <family val="2"/>
      </rPr>
      <t xml:space="preserve"> Se encuentra en restructuración, teniendo en cuenta la contratación en el mes de julio del profesional responsable de la formulación de la nueva estrategía de interiorización de la cultura archivística en el ministerio, abarcando el fortalecimiento de competencias para el levantamiento de los inventarios documentales en los archivos de gestión. (Ver Anexo Hallazgo No. 5)</t>
    </r>
  </si>
  <si>
    <r>
      <rPr>
        <b/>
        <sz val="10"/>
        <rFont val="Arial"/>
        <family val="2"/>
      </rPr>
      <t xml:space="preserve">15/08/2019. </t>
    </r>
    <r>
      <rPr>
        <sz val="10"/>
        <rFont val="Arial"/>
        <family val="2"/>
      </rPr>
      <t>A la fecha se ha realizado los siguientes informes de seguimiento:
- Seguimiento a la Secretaría General
- Seguimiento a la Oficina Jurídica
- Seguimiento Subdirección Administrativa y Financiera</t>
    </r>
  </si>
  <si>
    <r>
      <rPr>
        <b/>
        <sz val="10"/>
        <rFont val="Arial"/>
        <family val="2"/>
      </rPr>
      <t xml:space="preserve">15/08/2019. </t>
    </r>
    <r>
      <rPr>
        <sz val="10"/>
        <rFont val="Arial"/>
        <family val="2"/>
      </rPr>
      <t>El acto administrativo continua en revisión por la parte del componente jurídico del Grupo de Gestión de la Información y Servicio al Ciudadano.</t>
    </r>
  </si>
  <si>
    <r>
      <rPr>
        <b/>
        <sz val="10"/>
        <rFont val="Arial"/>
        <family val="2"/>
      </rPr>
      <t>15/08/2019:</t>
    </r>
    <r>
      <rPr>
        <sz val="10"/>
        <rFont val="Arial"/>
        <family val="2"/>
      </rPr>
      <t xml:space="preserve"> El equipo de profesionales del Grupo de Gestión de la Información y Servicio al Ciudadano ha realizado las siguientes asesorías y capacitaciones con el ánimo de fortalecer la compentencias sobre gestión documental:
Primer trimestre (I): 
- Oficina de Planeación y Gestión Internacional
- Grupo de Tecnologías de Información y Comunicación
- Grupo de Regalías
- Subdirección Administrativa y Financiera
Segundo trimestre (II)
- Oficina Jurídica
- Dirección de Hidrocarburos
Tercer trimestre (III)
-Oficina de Asuntos ambientales y sociales
-Oficina de Asuntos Regulatorios y Empresariales 
-Oficina de Control Interno
- Dirección de formalización minera
- Viceministerio de minas
- Dirección de energía eléctrica
- Grupo de Comunicación y prensa
- Dirección de Asuntos nucleares 
(Ver anexo Hallazgo No. 5)</t>
    </r>
  </si>
  <si>
    <t>Paola Lizarazo</t>
  </si>
  <si>
    <r>
      <rPr>
        <b/>
        <sz val="10"/>
        <rFont val="Arial"/>
        <family val="2"/>
      </rPr>
      <t>15/08/2019.</t>
    </r>
    <r>
      <rPr>
        <sz val="10"/>
        <rFont val="Arial"/>
        <family val="2"/>
      </rPr>
      <t xml:space="preserve"> Texto formulado y ajustes de forma solicitados por la Oficina Asesora Jurídica</t>
    </r>
  </si>
  <si>
    <t>Luis Bonilla /  Danilo Mejía /Secretaría General</t>
  </si>
  <si>
    <r>
      <rPr>
        <b/>
        <sz val="10"/>
        <rFont val="Arial"/>
        <family val="2"/>
      </rPr>
      <t>15/08/2019.</t>
    </r>
    <r>
      <rPr>
        <sz val="10"/>
        <rFont val="Arial"/>
        <family val="2"/>
      </rPr>
      <t xml:space="preserve"> Texto formulado y ajustes de forma solicitados por la Oficina Asesora Jurídica. (Ver anexo No. 10)</t>
    </r>
  </si>
  <si>
    <r>
      <rPr>
        <b/>
        <sz val="10"/>
        <rFont val="Arial"/>
        <family val="2"/>
      </rPr>
      <t>18/06/2019.</t>
    </r>
    <r>
      <rPr>
        <sz val="10"/>
        <rFont val="Arial"/>
        <family val="2"/>
      </rPr>
      <t xml:space="preserve"> En consulta con la Dra. Doris Mahecha se informa que el documento se encuentra en revisión Jurídica.
Gestión en cumplimiento de términos.
</t>
    </r>
    <r>
      <rPr>
        <b/>
        <sz val="10"/>
        <rFont val="Arial"/>
        <family val="2"/>
      </rPr>
      <t>21/06/2019.</t>
    </r>
    <r>
      <rPr>
        <sz val="10"/>
        <color rgb="FF000000"/>
        <rFont val="Arial"/>
        <family val="2"/>
      </rPr>
      <t xml:space="preserve"> Adelantada mesa de trabajo con las Oficinas de Planeación, Jurídica, Control Interno y Asesora Alejandra Bernal. Acogidos requermientos de ajuste a funciones del Comité de Gestión y Desempeño, propuestas por el GISC.
</t>
    </r>
    <r>
      <rPr>
        <b/>
        <sz val="10"/>
        <color rgb="FF000000"/>
        <rFont val="Arial"/>
        <family val="2"/>
      </rPr>
      <t xml:space="preserve">15/08/2019. </t>
    </r>
    <r>
      <rPr>
        <sz val="10"/>
        <color rgb="FF000000"/>
        <rFont val="Arial"/>
        <family val="2"/>
      </rPr>
      <t>Actualmente dicho proyecto de resolución se encuentra en Secretaría General, sin embargo lo informado por este dependencia es que se requiere modificar su contenido dejando únicamente con las funciones del Comité Interno de Archivo y el cambio de denominación del nombre solicitado.</t>
    </r>
  </si>
  <si>
    <r>
      <rPr>
        <b/>
        <sz val="10"/>
        <rFont val="Arial"/>
        <family val="2"/>
      </rPr>
      <t xml:space="preserve">15/08/2019. </t>
    </r>
    <r>
      <rPr>
        <sz val="10"/>
        <rFont val="Arial"/>
        <family val="2"/>
      </rPr>
      <t>Documento elaborado de acuerdo al Decreto 1080 de 2015. (Ver Anexo Hallazgo No. 2)</t>
    </r>
  </si>
  <si>
    <r>
      <rPr>
        <b/>
        <sz val="10"/>
        <rFont val="Arial"/>
        <family val="2"/>
      </rPr>
      <t xml:space="preserve">15/08/2019. </t>
    </r>
    <r>
      <rPr>
        <sz val="10"/>
        <rFont val="Arial"/>
        <family val="2"/>
      </rPr>
      <t>En el mes de julio se dio inicio a la actualización del PGD, documento que se encuentra en construcción. (Ver anexo Hallazgo No. 4)</t>
    </r>
  </si>
  <si>
    <r>
      <rPr>
        <b/>
        <sz val="10"/>
        <rFont val="Arial"/>
        <family val="2"/>
      </rPr>
      <t>18/06/2019</t>
    </r>
    <r>
      <rPr>
        <sz val="10"/>
        <rFont val="Arial"/>
        <family val="2"/>
      </rPr>
      <t xml:space="preserve">. Los lineamientos frente a definición de usuarios firmantes estan siendo incluídos en el texto del Proyecto de derogación de la Resolución 40802, en proceso de revisión jurídica por el Grupo GISC. NG
</t>
    </r>
    <r>
      <rPr>
        <b/>
        <sz val="10"/>
        <rFont val="Arial"/>
        <family val="2"/>
      </rPr>
      <t>15/08/2019</t>
    </r>
    <r>
      <rPr>
        <sz val="10"/>
        <color rgb="FF000000"/>
        <rFont val="Arial"/>
        <family val="2"/>
      </rPr>
      <t>. Texto propuesto frente a identificación de usuarios firmantes, adopción de firmas electrónicas y Reconocimiento de P8 como aplicativo soporte de dichas firmas, remitido mediante correo electrónico al profesional Danilo Mejía para revisión y presentación desde el componente jurídico.</t>
    </r>
  </si>
  <si>
    <t>Norma Gaona, Danilo Mejía / Comité Institucional de Desarrollo Administrativo.</t>
  </si>
  <si>
    <r>
      <rPr>
        <b/>
        <sz val="10"/>
        <rFont val="Arial"/>
        <family val="2"/>
      </rPr>
      <t>15/08/2019.</t>
    </r>
    <r>
      <rPr>
        <sz val="10"/>
        <color rgb="FF000000"/>
        <rFont val="Arial"/>
        <family val="2"/>
      </rPr>
      <t xml:space="preserve">  El equipo de profesionales actualmente se encuentra en la finalización de los documentos técnicos.</t>
    </r>
  </si>
  <si>
    <r>
      <rPr>
        <b/>
        <sz val="10"/>
        <rFont val="Arial"/>
        <family val="2"/>
      </rPr>
      <t>15/08/2019:</t>
    </r>
    <r>
      <rPr>
        <sz val="10"/>
        <rFont val="Arial"/>
        <family val="2"/>
      </rPr>
      <t xml:space="preserve"> El equipo de profesionales del Grupo de Gestión de la Información y Servicio al Ciudadano ha realizado las siguientes asesorías y capacitaciones con el ánimo de fortalecer la competencias sobre gestión documental:
Primer trimestre (I): 
- Oficina de Planeación y Gestión Internacional
- Grupo de Tecnologías de Información y Comunicación
- Grupo de Regalías
- Subdirección Administrativa y Financiera
Segundo trimestre (II)
- Oficina Jurídica
- Dirección de Hidrocarburos
Tercer trimestre (III)
-Oficina de Asuntos ambientales y sociales
-Oficina de Asuntos Regulatorios y Empresariales 
-Oficina de Control Interno
- Dirección de formalización minera
- Viceministerio de minas
- Dirección de energía eléctrica
- Grupo de Comunicación y prensa
- Dirección de Asuntos nucleares 
(Ver anexo Hallazgo No. 5)</t>
    </r>
  </si>
  <si>
    <t>A la fecha, la Oficina de Control Interno verificó que el proyecto de acto administrativo se encuenta en revisión por parte de diferentes áreas del ministerio.</t>
  </si>
  <si>
    <t>Informe No. 164 OCI del 30 de agosto de 2019</t>
  </si>
  <si>
    <t>A la fecha, la Oficina de Control Interno verificó que la Política de Gestión Documental del MME, se encuentra pendiente para aprobación por el Comité de Desarrollo Administrativo</t>
  </si>
  <si>
    <t>A la fecha, la Oficina de Control Interno verificó que las TRD se encuentran aprobadas por el Cómite de Desarrollo Administrativo, sin embargo se encuentran en ajuste las TRD debido al nuevo Acuerdo 04 de 2019.</t>
  </si>
  <si>
    <t>A la fecha, la Oficina de Control Interno verificó que el Programa de Gestión Documental se encuentra en actualización y está en cumplimiento de términos.</t>
  </si>
  <si>
    <t>A la fecha, la Oficina de Control Interno verificó que el Grupo de Gestión de la Información y Servicio al Ciudadano se encuentra sensibilizando a los productores documental de las áreas organizacionales frente al diligenciamiento de los inventarios documentales y así mismo, su respectivo seguimiento.</t>
  </si>
  <si>
    <r>
      <t xml:space="preserve">A la fecha, la Oficina de Control Interno verificó que el acto administrativo se encuentra en revisión por el Oficina Asesora Jurídica. Memorando </t>
    </r>
    <r>
      <rPr>
        <sz val="10"/>
        <color rgb="FFFF0000"/>
        <rFont val="Arial"/>
        <family val="2"/>
      </rPr>
      <t>XXXX</t>
    </r>
  </si>
  <si>
    <t>A la fecha, la Oficina de Control Interno verificó que las TVD se encuentran en proceso de actualización por los profesionales del Grupo de Gestión de la Información y Servicio al Ciudadano.</t>
  </si>
  <si>
    <t>A la fecha, la Oficina de Control Interno verificó que el Grupo de Gestión de la Información y Servicio al Ciudadano se encuentra sensibilizando a los productores documental de las áreas organizacionales frente a la organización de los archivos de gestión y así mismo, su respectivo seguimiento.</t>
  </si>
  <si>
    <r>
      <t>A la fecha, la Oficina de Control Interno verificó que el acto administrativo se encuentra en revisión por el Oficina Asesora Jurídica. Memorand</t>
    </r>
    <r>
      <rPr>
        <sz val="10"/>
        <color rgb="FFFF0000"/>
        <rFont val="Arial"/>
        <family val="2"/>
      </rPr>
      <t>o 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</si>
</sst>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font>
    <font>
      <sz val="11"/>
      <name val="Calibri"/>
    </font>
    <font>
      <b/>
      <sz val="11"/>
      <color rgb="FF000000"/>
      <name val="Calibri"/>
    </font>
    <font>
      <b/>
      <sz val="9"/>
      <name val="Arial"/>
    </font>
    <font>
      <sz val="10"/>
      <color rgb="FF000000"/>
      <name val="Arial"/>
    </font>
    <font>
      <b/>
      <sz val="10"/>
      <name val="Arial"/>
    </font>
    <font>
      <sz val="10"/>
      <name val="Arial"/>
      <family val="2"/>
    </font>
    <font>
      <sz val="10"/>
      <color rgb="FF000000"/>
      <name val="Arial"/>
      <family val="2"/>
    </font>
    <font>
      <b/>
      <sz val="10"/>
      <color rgb="FFC00000"/>
      <name val="Arial"/>
      <family val="2"/>
    </font>
    <font>
      <b/>
      <sz val="10"/>
      <name val="Arial"/>
      <family val="2"/>
    </font>
    <font>
      <b/>
      <sz val="10"/>
      <color rgb="FF0066CC"/>
      <name val="Arial"/>
      <family val="2"/>
    </font>
    <font>
      <b/>
      <sz val="10"/>
      <color rgb="FF000000"/>
      <name val="Arial"/>
      <family val="2"/>
    </font>
    <font>
      <sz val="10"/>
      <color rgb="FFFF0000"/>
      <name val="Arial"/>
      <family val="2"/>
    </font>
  </fonts>
  <fills count="10">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8D08D"/>
        <bgColor rgb="FFA8D08D"/>
      </patternFill>
    </fill>
    <fill>
      <patternFill patternType="solid">
        <fgColor rgb="FFFFFF00"/>
        <bgColor rgb="FFFFFF00"/>
      </patternFill>
    </fill>
    <fill>
      <patternFill patternType="solid">
        <fgColor rgb="FFE2EFD9"/>
        <bgColor rgb="FFE2EFD9"/>
      </patternFill>
    </fill>
    <fill>
      <patternFill patternType="solid">
        <fgColor rgb="FF9CC2E5"/>
        <bgColor rgb="FF9CC2E5"/>
      </patternFill>
    </fill>
    <fill>
      <patternFill patternType="solid">
        <fgColor theme="0"/>
        <bgColor indexed="64"/>
      </patternFill>
    </fill>
    <fill>
      <patternFill patternType="solid">
        <fgColor theme="0"/>
        <bgColor rgb="FFFFFFFF"/>
      </patternFill>
    </fill>
  </fills>
  <borders count="5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thin">
        <color indexed="64"/>
      </right>
      <top style="thin">
        <color rgb="FF000000"/>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medium">
        <color rgb="FF000000"/>
      </right>
      <top style="thin">
        <color indexed="64"/>
      </top>
      <bottom/>
      <diagonal/>
    </border>
  </borders>
  <cellStyleXfs count="1">
    <xf numFmtId="0" fontId="0" fillId="0" borderId="0"/>
  </cellStyleXfs>
  <cellXfs count="145">
    <xf numFmtId="0" fontId="0" fillId="0" borderId="0" xfId="0" applyFont="1" applyAlignment="1"/>
    <xf numFmtId="0" fontId="0" fillId="2" borderId="1" xfId="0" applyFont="1" applyFill="1" applyBorder="1"/>
    <xf numFmtId="0" fontId="0" fillId="2" borderId="1" xfId="0" applyFont="1" applyFill="1" applyBorder="1" applyAlignment="1">
      <alignment wrapText="1"/>
    </xf>
    <xf numFmtId="0" fontId="0" fillId="0" borderId="0" xfId="0" applyFont="1" applyAlignment="1">
      <alignment horizontal="center"/>
    </xf>
    <xf numFmtId="0" fontId="0" fillId="3"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0" borderId="2" xfId="0" applyFont="1" applyBorder="1"/>
    <xf numFmtId="0" fontId="0" fillId="0" borderId="2" xfId="0" applyFont="1" applyBorder="1" applyAlignment="1">
      <alignment wrapText="1"/>
    </xf>
    <xf numFmtId="0" fontId="0" fillId="0" borderId="0" xfId="0" applyFont="1"/>
    <xf numFmtId="0" fontId="5" fillId="0" borderId="0" xfId="0" applyFont="1" applyAlignment="1">
      <alignment horizontal="righ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left" vertical="center" wrapText="1"/>
    </xf>
    <xf numFmtId="9" fontId="5" fillId="0" borderId="0" xfId="0" applyNumberFormat="1" applyFont="1" applyAlignment="1">
      <alignment horizontal="left" vertical="center" wrapText="1"/>
    </xf>
    <xf numFmtId="10" fontId="5" fillId="0" borderId="0" xfId="0" applyNumberFormat="1" applyFont="1" applyAlignment="1">
      <alignment horizontal="center" vertical="center" wrapText="1"/>
    </xf>
    <xf numFmtId="0" fontId="6" fillId="2" borderId="33" xfId="0" applyFont="1" applyFill="1" applyBorder="1" applyAlignment="1">
      <alignment horizontal="left" vertical="top" wrapText="1"/>
    </xf>
    <xf numFmtId="0" fontId="7" fillId="0" borderId="32" xfId="0" applyFont="1" applyBorder="1" applyAlignment="1">
      <alignment horizontal="left" vertical="top" wrapText="1"/>
    </xf>
    <xf numFmtId="0" fontId="6" fillId="2" borderId="2" xfId="0" applyFont="1" applyFill="1" applyBorder="1" applyAlignment="1">
      <alignment horizontal="left" vertical="top" wrapText="1"/>
    </xf>
    <xf numFmtId="0" fontId="7" fillId="0" borderId="2" xfId="0" applyFont="1" applyBorder="1" applyAlignment="1">
      <alignment horizontal="left" vertical="top" wrapText="1"/>
    </xf>
    <xf numFmtId="0" fontId="6" fillId="0" borderId="32" xfId="0" applyFont="1" applyBorder="1" applyAlignment="1">
      <alignment horizontal="left" vertical="top" wrapText="1"/>
    </xf>
    <xf numFmtId="0" fontId="6" fillId="5" borderId="33" xfId="0" applyFont="1" applyFill="1" applyBorder="1" applyAlignment="1">
      <alignment horizontal="center" vertical="center" wrapText="1"/>
    </xf>
    <xf numFmtId="14" fontId="6" fillId="0" borderId="32" xfId="0" applyNumberFormat="1" applyFont="1" applyBorder="1" applyAlignment="1">
      <alignment horizontal="left" vertical="top" wrapText="1"/>
    </xf>
    <xf numFmtId="14" fontId="6" fillId="2" borderId="33" xfId="0" applyNumberFormat="1" applyFont="1" applyFill="1" applyBorder="1" applyAlignment="1">
      <alignment horizontal="left" vertical="top" wrapText="1"/>
    </xf>
    <xf numFmtId="1" fontId="6" fillId="2" borderId="33" xfId="0" applyNumberFormat="1" applyFont="1" applyFill="1" applyBorder="1" applyAlignment="1">
      <alignment horizontal="center" vertical="center" wrapText="1"/>
    </xf>
    <xf numFmtId="10" fontId="6" fillId="0" borderId="32" xfId="0" applyNumberFormat="1" applyFont="1" applyBorder="1" applyAlignment="1">
      <alignment horizontal="center" vertical="center" wrapText="1"/>
    </xf>
    <xf numFmtId="0" fontId="6" fillId="2" borderId="33" xfId="0" applyFont="1" applyFill="1" applyBorder="1" applyAlignment="1">
      <alignment horizontal="center" vertical="center" wrapText="1"/>
    </xf>
    <xf numFmtId="0" fontId="7" fillId="0" borderId="34" xfId="0" applyFont="1" applyBorder="1" applyAlignment="1">
      <alignment horizontal="left" vertical="top" wrapText="1"/>
    </xf>
    <xf numFmtId="0" fontId="7" fillId="0" borderId="36" xfId="0" applyFont="1" applyBorder="1" applyAlignment="1">
      <alignment horizontal="left" vertical="top" wrapText="1"/>
    </xf>
    <xf numFmtId="0" fontId="7" fillId="5" borderId="33" xfId="0" applyFont="1" applyFill="1" applyBorder="1" applyAlignment="1">
      <alignment horizontal="center" vertical="center" wrapText="1"/>
    </xf>
    <xf numFmtId="1" fontId="6" fillId="2" borderId="33" xfId="0" applyNumberFormat="1" applyFont="1" applyFill="1" applyBorder="1" applyAlignment="1">
      <alignment horizontal="center" vertical="top" wrapText="1"/>
    </xf>
    <xf numFmtId="10" fontId="6"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14" fontId="6" fillId="0" borderId="2" xfId="0" applyNumberFormat="1" applyFont="1" applyBorder="1" applyAlignment="1">
      <alignment horizontal="left" vertical="top" wrapText="1"/>
    </xf>
    <xf numFmtId="14" fontId="6" fillId="2" borderId="2" xfId="0" applyNumberFormat="1" applyFont="1" applyFill="1" applyBorder="1" applyAlignment="1">
      <alignment horizontal="left" vertical="top" wrapText="1"/>
    </xf>
    <xf numFmtId="9" fontId="6" fillId="2" borderId="2" xfId="0" applyNumberFormat="1" applyFont="1" applyFill="1" applyBorder="1" applyAlignment="1">
      <alignment horizontal="center" vertical="center"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9" fontId="6" fillId="2" borderId="33" xfId="0" applyNumberFormat="1" applyFont="1" applyFill="1" applyBorder="1" applyAlignment="1">
      <alignment horizontal="center" vertical="center" wrapText="1"/>
    </xf>
    <xf numFmtId="0" fontId="6" fillId="0" borderId="36" xfId="0" applyFont="1" applyBorder="1" applyAlignment="1">
      <alignment horizontal="center" vertical="center" wrapText="1"/>
    </xf>
    <xf numFmtId="10" fontId="6" fillId="8" borderId="3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6" fillId="0" borderId="0" xfId="0" applyFont="1" applyAlignment="1">
      <alignment horizontal="left" vertical="center" wrapText="1"/>
    </xf>
    <xf numFmtId="9" fontId="6" fillId="0" borderId="0" xfId="0" applyNumberFormat="1" applyFont="1" applyAlignment="1">
      <alignment horizontal="left" vertical="center" wrapText="1"/>
    </xf>
    <xf numFmtId="0" fontId="7" fillId="0" borderId="0" xfId="0" applyFont="1" applyAlignment="1">
      <alignment horizontal="left" vertical="center" wrapText="1"/>
    </xf>
    <xf numFmtId="1" fontId="6" fillId="2" borderId="1" xfId="0" applyNumberFormat="1" applyFont="1" applyFill="1" applyBorder="1" applyAlignment="1">
      <alignment horizontal="center" vertical="top"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0" xfId="0" applyFont="1" applyAlignment="1">
      <alignment horizontal="right" vertical="center" wrapText="1"/>
    </xf>
    <xf numFmtId="0" fontId="9" fillId="0" borderId="2" xfId="0" applyFont="1" applyBorder="1" applyAlignment="1">
      <alignment horizont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10" fillId="0" borderId="11" xfId="0" applyFont="1" applyBorder="1" applyAlignment="1">
      <alignment horizontal="center" vertical="center"/>
    </xf>
    <xf numFmtId="0" fontId="9" fillId="5" borderId="27" xfId="0" applyFont="1" applyFill="1" applyBorder="1" applyAlignment="1">
      <alignment horizontal="center" vertical="center" wrapText="1"/>
    </xf>
    <xf numFmtId="0" fontId="9" fillId="5" borderId="2" xfId="0" applyFont="1" applyFill="1" applyBorder="1" applyAlignment="1">
      <alignment horizontal="center" vertical="center" textRotation="89" wrapText="1"/>
    </xf>
    <xf numFmtId="0" fontId="7" fillId="0" borderId="0" xfId="0" applyFont="1" applyAlignment="1">
      <alignment horizontal="left" wrapText="1"/>
    </xf>
    <xf numFmtId="0" fontId="6" fillId="8" borderId="32"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5" xfId="0" applyFont="1" applyBorder="1" applyAlignment="1">
      <alignment horizontal="left" vertical="top" wrapText="1"/>
    </xf>
    <xf numFmtId="0" fontId="7" fillId="0" borderId="23" xfId="0" applyFont="1" applyBorder="1" applyAlignment="1">
      <alignment horizontal="center" vertical="top" wrapText="1"/>
    </xf>
    <xf numFmtId="0" fontId="7" fillId="0" borderId="43" xfId="0" applyFont="1" applyBorder="1" applyAlignment="1">
      <alignment horizontal="center" vertical="top" wrapText="1"/>
    </xf>
    <xf numFmtId="0" fontId="7" fillId="0" borderId="35" xfId="0" applyFont="1" applyBorder="1" applyAlignment="1">
      <alignment horizontal="center" vertical="top" wrapText="1"/>
    </xf>
    <xf numFmtId="0" fontId="7" fillId="0" borderId="23" xfId="0" applyFont="1" applyBorder="1" applyAlignment="1">
      <alignment horizontal="left" vertical="center" wrapText="1"/>
    </xf>
    <xf numFmtId="0" fontId="7" fillId="0" borderId="43" xfId="0" applyFont="1" applyBorder="1" applyAlignment="1">
      <alignment horizontal="left" vertical="center" wrapText="1"/>
    </xf>
    <xf numFmtId="0" fontId="7" fillId="0" borderId="35" xfId="0" applyFont="1" applyBorder="1" applyAlignment="1">
      <alignment horizontal="left" vertical="center" wrapText="1"/>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2" xfId="0" applyFont="1" applyBorder="1" applyAlignment="1">
      <alignment horizontal="left" vertical="center" wrapText="1"/>
    </xf>
    <xf numFmtId="0" fontId="11" fillId="6" borderId="17" xfId="0" applyFont="1" applyFill="1" applyBorder="1" applyAlignment="1">
      <alignment horizontal="center" vertical="center" wrapText="1"/>
    </xf>
    <xf numFmtId="0" fontId="6" fillId="0" borderId="18" xfId="0" applyFont="1" applyBorder="1"/>
    <xf numFmtId="0" fontId="11" fillId="5" borderId="14" xfId="0" applyFont="1" applyFill="1" applyBorder="1" applyAlignment="1">
      <alignment horizontal="center" vertical="center" wrapText="1"/>
    </xf>
    <xf numFmtId="0" fontId="6" fillId="0" borderId="15" xfId="0" applyFont="1" applyBorder="1"/>
    <xf numFmtId="0" fontId="6" fillId="0" borderId="16" xfId="0" applyFont="1" applyBorder="1"/>
    <xf numFmtId="0" fontId="11" fillId="7" borderId="17" xfId="0" applyFont="1" applyFill="1" applyBorder="1" applyAlignment="1">
      <alignment horizontal="center" vertical="center" wrapText="1"/>
    </xf>
    <xf numFmtId="0" fontId="6" fillId="0" borderId="19" xfId="0" applyFont="1" applyBorder="1"/>
    <xf numFmtId="0" fontId="9" fillId="5" borderId="21" xfId="0" applyFont="1" applyFill="1" applyBorder="1" applyAlignment="1">
      <alignment horizontal="center" vertical="center" wrapText="1"/>
    </xf>
    <xf numFmtId="0" fontId="6" fillId="0" borderId="25" xfId="0" applyFont="1" applyBorder="1"/>
    <xf numFmtId="0" fontId="9" fillId="0" borderId="4" xfId="0" applyFont="1" applyBorder="1" applyAlignment="1">
      <alignment horizontal="left"/>
    </xf>
    <xf numFmtId="0" fontId="6" fillId="0" borderId="5" xfId="0" applyFont="1" applyBorder="1"/>
    <xf numFmtId="0" fontId="10" fillId="0" borderId="4" xfId="0" applyFont="1" applyBorder="1" applyAlignment="1">
      <alignment horizontal="left" vertical="center"/>
    </xf>
    <xf numFmtId="0" fontId="6" fillId="0" borderId="6" xfId="0" applyFont="1" applyBorder="1"/>
    <xf numFmtId="0" fontId="9" fillId="0" borderId="9" xfId="0" applyFont="1" applyBorder="1" applyAlignment="1">
      <alignment horizontal="center" vertical="center"/>
    </xf>
    <xf numFmtId="0" fontId="6" fillId="0" borderId="10" xfId="0" applyFont="1" applyBorder="1"/>
    <xf numFmtId="0" fontId="6" fillId="0" borderId="11" xfId="0" applyFont="1" applyBorder="1"/>
    <xf numFmtId="0" fontId="11" fillId="0" borderId="4" xfId="0" applyFont="1" applyBorder="1" applyAlignment="1">
      <alignment horizontal="left" vertical="top" wrapText="1"/>
    </xf>
    <xf numFmtId="0" fontId="9" fillId="6" borderId="23" xfId="0" applyFont="1" applyFill="1" applyBorder="1" applyAlignment="1">
      <alignment horizontal="center" vertical="center" wrapText="1"/>
    </xf>
    <xf numFmtId="0" fontId="6" fillId="0" borderId="29" xfId="0" applyFont="1" applyBorder="1"/>
    <xf numFmtId="0" fontId="9" fillId="7" borderId="20" xfId="0" applyFont="1" applyFill="1" applyBorder="1" applyAlignment="1">
      <alignment horizontal="center" vertical="center" wrapText="1"/>
    </xf>
    <xf numFmtId="0" fontId="6" fillId="0" borderId="24" xfId="0" applyFont="1" applyBorder="1"/>
    <xf numFmtId="0" fontId="11" fillId="7" borderId="22" xfId="0" applyFont="1" applyFill="1" applyBorder="1" applyAlignment="1">
      <alignment horizontal="center" vertical="center"/>
    </xf>
    <xf numFmtId="0" fontId="6" fillId="0" borderId="28" xfId="0" applyFont="1" applyBorder="1"/>
    <xf numFmtId="0" fontId="10" fillId="0" borderId="9" xfId="0" applyFont="1" applyBorder="1" applyAlignment="1">
      <alignment horizontal="left" vertical="center"/>
    </xf>
    <xf numFmtId="0" fontId="9" fillId="0" borderId="9" xfId="0" applyFont="1" applyBorder="1" applyAlignment="1">
      <alignment horizontal="left" vertical="center"/>
    </xf>
    <xf numFmtId="0" fontId="6" fillId="0" borderId="4" xfId="0" applyFont="1" applyBorder="1" applyAlignment="1">
      <alignment horizontal="left" vertical="center"/>
    </xf>
    <xf numFmtId="0" fontId="9" fillId="0" borderId="4" xfId="0" applyFont="1" applyBorder="1" applyAlignment="1">
      <alignment horizontal="left" vertical="center"/>
    </xf>
    <xf numFmtId="15" fontId="10" fillId="0" borderId="4" xfId="0" applyNumberFormat="1" applyFont="1" applyBorder="1" applyAlignment="1">
      <alignment horizontal="left" vertical="center"/>
    </xf>
    <xf numFmtId="0" fontId="10" fillId="4" borderId="4" xfId="0" applyFont="1" applyFill="1" applyBorder="1" applyAlignment="1">
      <alignment horizontal="center" vertical="center"/>
    </xf>
    <xf numFmtId="0" fontId="3" fillId="5" borderId="21" xfId="0" applyFont="1" applyFill="1" applyBorder="1" applyAlignment="1">
      <alignment horizontal="center" vertical="center" wrapText="1"/>
    </xf>
    <xf numFmtId="0" fontId="1" fillId="0" borderId="26" xfId="0" applyFont="1" applyBorder="1"/>
    <xf numFmtId="0" fontId="9" fillId="5" borderId="4"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0" xfId="0" applyFont="1" applyAlignment="1">
      <alignment horizontal="right" vertical="center" wrapText="1"/>
    </xf>
    <xf numFmtId="0" fontId="7" fillId="0" borderId="0" xfId="0" applyFont="1" applyAlignment="1"/>
    <xf numFmtId="0" fontId="5" fillId="0" borderId="0" xfId="0" applyFont="1" applyAlignment="1">
      <alignment horizontal="right" vertical="center" wrapText="1"/>
    </xf>
    <xf numFmtId="0" fontId="0" fillId="0" borderId="0" xfId="0" applyFont="1" applyAlignment="1"/>
    <xf numFmtId="0" fontId="6" fillId="0" borderId="21" xfId="0" applyFont="1" applyBorder="1" applyAlignment="1">
      <alignment horizontal="center" vertical="center" wrapText="1"/>
    </xf>
    <xf numFmtId="0" fontId="6" fillId="0" borderId="38" xfId="0" applyFont="1" applyBorder="1"/>
    <xf numFmtId="0" fontId="6" fillId="0" borderId="32" xfId="0" applyFont="1" applyBorder="1"/>
    <xf numFmtId="0" fontId="9" fillId="5" borderId="39" xfId="0" applyFont="1" applyFill="1" applyBorder="1" applyAlignment="1">
      <alignment horizontal="center" vertical="center" textRotation="89" wrapText="1"/>
    </xf>
    <xf numFmtId="0" fontId="6" fillId="0" borderId="38" xfId="0" applyFont="1" applyBorder="1" applyAlignment="1">
      <alignment horizontal="left" vertical="top" wrapText="1"/>
    </xf>
    <xf numFmtId="0" fontId="6" fillId="0" borderId="37" xfId="0" applyFont="1" applyBorder="1" applyAlignment="1">
      <alignment horizontal="center" vertical="center" wrapText="1"/>
    </xf>
    <xf numFmtId="0" fontId="6" fillId="0" borderId="37" xfId="0" applyFont="1" applyBorder="1"/>
    <xf numFmtId="0" fontId="6" fillId="0" borderId="36" xfId="0" applyFont="1" applyBorder="1"/>
    <xf numFmtId="0" fontId="8" fillId="0" borderId="3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left" vertical="top" wrapText="1"/>
    </xf>
    <xf numFmtId="0" fontId="9" fillId="5" borderId="21" xfId="0" applyFont="1" applyFill="1" applyBorder="1" applyAlignment="1">
      <alignment horizontal="center" vertical="center" textRotation="89" wrapText="1"/>
    </xf>
    <xf numFmtId="10" fontId="6" fillId="2" borderId="21"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6" fillId="0" borderId="26" xfId="0" applyFont="1" applyBorder="1"/>
    <xf numFmtId="0" fontId="8" fillId="0" borderId="30" xfId="0" applyFont="1" applyBorder="1" applyAlignment="1">
      <alignment horizontal="center" vertical="center" wrapText="1"/>
    </xf>
    <xf numFmtId="0" fontId="6" fillId="0" borderId="31" xfId="0" applyFont="1" applyBorder="1" applyAlignment="1">
      <alignment horizontal="left" vertical="top" wrapText="1"/>
    </xf>
    <xf numFmtId="10" fontId="6" fillId="0" borderId="31" xfId="0" applyNumberFormat="1" applyFont="1" applyBorder="1" applyAlignment="1">
      <alignment horizontal="center" vertical="center" wrapText="1"/>
    </xf>
    <xf numFmtId="10" fontId="6" fillId="0" borderId="21"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2" fillId="2" borderId="9" xfId="0" applyFont="1" applyFill="1" applyBorder="1" applyAlignment="1">
      <alignment horizontal="left" vertical="center" wrapText="1"/>
    </xf>
    <xf numFmtId="0" fontId="1" fillId="0" borderId="11" xfId="0" applyFont="1" applyBorder="1"/>
    <xf numFmtId="0" fontId="1" fillId="0" borderId="12" xfId="0" applyFont="1" applyBorder="1"/>
    <xf numFmtId="0" fontId="1" fillId="0" borderId="13" xfId="0" applyFont="1" applyBorder="1"/>
    <xf numFmtId="0" fontId="2" fillId="2" borderId="7" xfId="0" applyFont="1" applyFill="1" applyBorder="1" applyAlignment="1">
      <alignment horizontal="center" vertical="center" wrapText="1"/>
    </xf>
    <xf numFmtId="0" fontId="1" fillId="0" borderId="8" xfId="0" applyFont="1" applyBorder="1"/>
  </cellXfs>
  <cellStyles count="1">
    <cellStyle name="Normal" xfId="0" builtinId="0"/>
  </cellStyles>
  <dxfs count="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zoomScale="55" zoomScaleNormal="55" workbookViewId="0">
      <pane xSplit="2" ySplit="3" topLeftCell="M4" activePane="bottomRight" state="frozen"/>
      <selection pane="topRight" activeCell="C1" sqref="C1"/>
      <selection pane="bottomLeft" activeCell="A4" sqref="A4"/>
      <selection pane="bottomRight" activeCell="V32" sqref="V32"/>
    </sheetView>
  </sheetViews>
  <sheetFormatPr baseColWidth="10" defaultColWidth="14.42578125" defaultRowHeight="15" customHeight="1"/>
  <cols>
    <col min="1" max="1" width="10.7109375" customWidth="1"/>
    <col min="2" max="2" width="55.42578125" customWidth="1"/>
    <col min="3" max="3" width="11.85546875" customWidth="1"/>
    <col min="4" max="4" width="37.5703125" customWidth="1"/>
    <col min="5" max="5" width="10.7109375" customWidth="1"/>
    <col min="6" max="6" width="32.140625" customWidth="1"/>
    <col min="7" max="7" width="10.7109375" customWidth="1"/>
    <col min="8" max="8" width="15.85546875" customWidth="1"/>
    <col min="9" max="9" width="11.42578125" customWidth="1"/>
    <col min="10" max="10" width="13.85546875" customWidth="1"/>
    <col min="11" max="11" width="26.42578125" customWidth="1"/>
    <col min="12" max="12" width="15.85546875" customWidth="1"/>
    <col min="13" max="13" width="68" customWidth="1"/>
    <col min="14" max="14" width="26" customWidth="1"/>
    <col min="15" max="15" width="15.85546875" customWidth="1"/>
    <col min="16" max="16" width="37.140625" customWidth="1"/>
    <col min="17" max="17" width="15.7109375" customWidth="1"/>
    <col min="18" max="19" width="10.7109375" customWidth="1"/>
    <col min="20" max="20" width="20.140625" customWidth="1"/>
    <col min="21" max="21" width="10.7109375" customWidth="1"/>
    <col min="22" max="22" width="34.85546875" customWidth="1"/>
    <col min="23" max="26" width="10.7109375" customWidth="1"/>
  </cols>
  <sheetData>
    <row r="1" spans="1:22">
      <c r="I1" s="3"/>
      <c r="J1" s="3"/>
    </row>
    <row r="2" spans="1:22">
      <c r="I2" s="3"/>
      <c r="J2" s="3"/>
    </row>
    <row r="3" spans="1:22">
      <c r="A3" s="90" t="s">
        <v>2</v>
      </c>
      <c r="B3" s="91"/>
      <c r="C3" s="92" t="s">
        <v>4</v>
      </c>
      <c r="D3" s="93"/>
      <c r="E3" s="93"/>
      <c r="F3" s="93"/>
      <c r="G3" s="93"/>
      <c r="H3" s="93"/>
      <c r="I3" s="91"/>
      <c r="J3" s="52" t="s">
        <v>5</v>
      </c>
      <c r="K3" s="106"/>
      <c r="L3" s="93"/>
      <c r="M3" s="93"/>
      <c r="N3" s="93"/>
      <c r="O3" s="93"/>
      <c r="P3" s="93"/>
      <c r="Q3" s="93"/>
      <c r="R3" s="93"/>
      <c r="S3" s="93"/>
      <c r="T3" s="91"/>
    </row>
    <row r="4" spans="1:22">
      <c r="A4" s="90" t="s">
        <v>18</v>
      </c>
      <c r="B4" s="91"/>
      <c r="C4" s="92"/>
      <c r="D4" s="93"/>
      <c r="E4" s="93"/>
      <c r="F4" s="93"/>
      <c r="G4" s="93"/>
      <c r="H4" s="93"/>
      <c r="I4" s="91"/>
      <c r="J4" s="107" t="s">
        <v>23</v>
      </c>
      <c r="K4" s="91"/>
      <c r="L4" s="109"/>
      <c r="M4" s="93"/>
      <c r="N4" s="93"/>
      <c r="O4" s="93"/>
      <c r="P4" s="93"/>
      <c r="Q4" s="93"/>
      <c r="R4" s="93"/>
      <c r="S4" s="93"/>
      <c r="T4" s="91"/>
    </row>
    <row r="5" spans="1:22">
      <c r="A5" s="90" t="s">
        <v>31</v>
      </c>
      <c r="B5" s="91"/>
      <c r="C5" s="104" t="s">
        <v>32</v>
      </c>
      <c r="D5" s="95"/>
      <c r="E5" s="95"/>
      <c r="F5" s="95"/>
      <c r="G5" s="95"/>
      <c r="H5" s="95"/>
      <c r="I5" s="96"/>
      <c r="J5" s="105" t="s">
        <v>33</v>
      </c>
      <c r="K5" s="96"/>
      <c r="L5" s="108">
        <v>44196</v>
      </c>
      <c r="M5" s="93"/>
      <c r="N5" s="93"/>
      <c r="O5" s="93"/>
      <c r="P5" s="93"/>
      <c r="Q5" s="93"/>
      <c r="R5" s="93"/>
      <c r="S5" s="93"/>
      <c r="T5" s="91"/>
    </row>
    <row r="6" spans="1:22">
      <c r="A6" s="90" t="s">
        <v>34</v>
      </c>
      <c r="B6" s="91"/>
      <c r="C6" s="53" t="s">
        <v>35</v>
      </c>
      <c r="D6" s="54"/>
      <c r="E6" s="54"/>
      <c r="F6" s="54"/>
      <c r="G6" s="54"/>
      <c r="H6" s="54"/>
      <c r="I6" s="55"/>
      <c r="J6" s="56"/>
      <c r="K6" s="57"/>
      <c r="L6" s="55"/>
      <c r="M6" s="55"/>
      <c r="N6" s="55"/>
      <c r="O6" s="55"/>
      <c r="P6" s="55"/>
      <c r="Q6" s="55"/>
      <c r="R6" s="55"/>
      <c r="S6" s="55"/>
      <c r="T6" s="58"/>
    </row>
    <row r="7" spans="1:22" ht="26.25" customHeight="1">
      <c r="A7" s="97" t="s">
        <v>36</v>
      </c>
      <c r="B7" s="91"/>
      <c r="C7" s="94"/>
      <c r="D7" s="95"/>
      <c r="E7" s="95"/>
      <c r="F7" s="95"/>
      <c r="G7" s="95"/>
      <c r="H7" s="95"/>
      <c r="I7" s="95"/>
      <c r="J7" s="95"/>
      <c r="K7" s="95"/>
      <c r="L7" s="95"/>
      <c r="M7" s="95"/>
      <c r="N7" s="95"/>
      <c r="O7" s="95"/>
      <c r="P7" s="95"/>
      <c r="Q7" s="95"/>
      <c r="R7" s="95"/>
      <c r="S7" s="95"/>
      <c r="T7" s="96"/>
    </row>
    <row r="8" spans="1:22">
      <c r="A8" s="83" t="s">
        <v>37</v>
      </c>
      <c r="B8" s="84"/>
      <c r="C8" s="84"/>
      <c r="D8" s="84"/>
      <c r="E8" s="84"/>
      <c r="F8" s="84"/>
      <c r="G8" s="84"/>
      <c r="H8" s="84"/>
      <c r="I8" s="84"/>
      <c r="J8" s="84"/>
      <c r="K8" s="84"/>
      <c r="L8" s="84"/>
      <c r="M8" s="84"/>
      <c r="N8" s="84"/>
      <c r="O8" s="85"/>
      <c r="P8" s="81" t="s">
        <v>38</v>
      </c>
      <c r="Q8" s="82"/>
      <c r="R8" s="86" t="s">
        <v>39</v>
      </c>
      <c r="S8" s="87"/>
      <c r="T8" s="82"/>
    </row>
    <row r="9" spans="1:22" ht="28.5" customHeight="1">
      <c r="A9" s="132" t="s">
        <v>40</v>
      </c>
      <c r="B9" s="88" t="s">
        <v>41</v>
      </c>
      <c r="C9" s="88" t="s">
        <v>42</v>
      </c>
      <c r="D9" s="88" t="s">
        <v>43</v>
      </c>
      <c r="E9" s="88" t="s">
        <v>44</v>
      </c>
      <c r="F9" s="88" t="s">
        <v>45</v>
      </c>
      <c r="G9" s="112" t="s">
        <v>46</v>
      </c>
      <c r="H9" s="91"/>
      <c r="I9" s="88" t="s">
        <v>47</v>
      </c>
      <c r="J9" s="88" t="s">
        <v>48</v>
      </c>
      <c r="K9" s="88" t="s">
        <v>49</v>
      </c>
      <c r="L9" s="88" t="s">
        <v>50</v>
      </c>
      <c r="M9" s="88" t="s">
        <v>51</v>
      </c>
      <c r="N9" s="88" t="s">
        <v>52</v>
      </c>
      <c r="O9" s="113" t="s">
        <v>53</v>
      </c>
      <c r="P9" s="98" t="s">
        <v>54</v>
      </c>
      <c r="Q9" s="98" t="s">
        <v>55</v>
      </c>
      <c r="R9" s="100" t="s">
        <v>56</v>
      </c>
      <c r="S9" s="114" t="s">
        <v>57</v>
      </c>
      <c r="T9" s="102" t="s">
        <v>58</v>
      </c>
      <c r="V9" s="110" t="s">
        <v>59</v>
      </c>
    </row>
    <row r="10" spans="1:22" ht="26.25" customHeight="1" thickBot="1">
      <c r="A10" s="101"/>
      <c r="B10" s="89"/>
      <c r="C10" s="133"/>
      <c r="D10" s="89"/>
      <c r="E10" s="89"/>
      <c r="F10" s="89"/>
      <c r="G10" s="59" t="s">
        <v>60</v>
      </c>
      <c r="H10" s="59" t="s">
        <v>61</v>
      </c>
      <c r="I10" s="89"/>
      <c r="J10" s="89"/>
      <c r="K10" s="89"/>
      <c r="L10" s="89"/>
      <c r="M10" s="89"/>
      <c r="N10" s="89"/>
      <c r="O10" s="103"/>
      <c r="P10" s="99"/>
      <c r="Q10" s="99"/>
      <c r="R10" s="101"/>
      <c r="S10" s="89"/>
      <c r="T10" s="103"/>
      <c r="V10" s="111"/>
    </row>
    <row r="11" spans="1:22" ht="105" customHeight="1">
      <c r="A11" s="134">
        <v>1</v>
      </c>
      <c r="B11" s="135" t="s">
        <v>213</v>
      </c>
      <c r="C11" s="60" t="s">
        <v>62</v>
      </c>
      <c r="D11" s="22" t="s">
        <v>63</v>
      </c>
      <c r="E11" s="23" t="s">
        <v>64</v>
      </c>
      <c r="F11" s="22" t="s">
        <v>65</v>
      </c>
      <c r="G11" s="24">
        <v>43606</v>
      </c>
      <c r="H11" s="25">
        <v>43636</v>
      </c>
      <c r="I11" s="26">
        <f t="shared" ref="I11:I41" si="0">(H11-G11)/7</f>
        <v>4.2857142857142856</v>
      </c>
      <c r="J11" s="27">
        <v>1</v>
      </c>
      <c r="K11" s="28" t="s">
        <v>66</v>
      </c>
      <c r="L11" s="136">
        <f>AVERAGE(J11:J13)</f>
        <v>0.66666666666666663</v>
      </c>
      <c r="M11" s="18" t="s">
        <v>214</v>
      </c>
      <c r="N11" s="19" t="s">
        <v>67</v>
      </c>
      <c r="O11" s="29"/>
      <c r="P11" s="80" t="s">
        <v>236</v>
      </c>
      <c r="Q11" s="80" t="s">
        <v>237</v>
      </c>
      <c r="R11" s="30"/>
      <c r="S11" s="19"/>
      <c r="T11" s="29"/>
      <c r="V11" s="8" t="s">
        <v>68</v>
      </c>
    </row>
    <row r="12" spans="1:22" ht="113.25" customHeight="1">
      <c r="A12" s="125"/>
      <c r="B12" s="120"/>
      <c r="C12" s="60" t="s">
        <v>69</v>
      </c>
      <c r="D12" s="19" t="s">
        <v>70</v>
      </c>
      <c r="E12" s="31" t="s">
        <v>71</v>
      </c>
      <c r="F12" s="19" t="s">
        <v>72</v>
      </c>
      <c r="G12" s="24">
        <f t="shared" ref="G12:G13" si="1">H11+1</f>
        <v>43637</v>
      </c>
      <c r="H12" s="24">
        <f>G12+31</f>
        <v>43668</v>
      </c>
      <c r="I12" s="26">
        <f t="shared" si="0"/>
        <v>4.4285714285714288</v>
      </c>
      <c r="J12" s="27">
        <v>1</v>
      </c>
      <c r="K12" s="28" t="s">
        <v>73</v>
      </c>
      <c r="L12" s="120"/>
      <c r="M12" s="18" t="s">
        <v>229</v>
      </c>
      <c r="N12" s="19" t="s">
        <v>74</v>
      </c>
      <c r="O12" s="29"/>
      <c r="P12" s="69"/>
      <c r="Q12" s="69"/>
      <c r="R12" s="30"/>
      <c r="S12" s="19"/>
      <c r="T12" s="29"/>
      <c r="V12" s="8"/>
    </row>
    <row r="13" spans="1:22" ht="76.5">
      <c r="A13" s="126"/>
      <c r="B13" s="121"/>
      <c r="C13" s="60" t="s">
        <v>75</v>
      </c>
      <c r="D13" s="22" t="s">
        <v>76</v>
      </c>
      <c r="E13" s="23" t="s">
        <v>77</v>
      </c>
      <c r="F13" s="62" t="s">
        <v>78</v>
      </c>
      <c r="G13" s="24">
        <f t="shared" si="1"/>
        <v>43669</v>
      </c>
      <c r="H13" s="25">
        <f>G13+30</f>
        <v>43699</v>
      </c>
      <c r="I13" s="26">
        <f t="shared" si="0"/>
        <v>4.2857142857142856</v>
      </c>
      <c r="J13" s="27">
        <v>0</v>
      </c>
      <c r="K13" s="28" t="s">
        <v>79</v>
      </c>
      <c r="L13" s="121"/>
      <c r="M13" s="18" t="s">
        <v>219</v>
      </c>
      <c r="N13" s="19" t="s">
        <v>80</v>
      </c>
      <c r="O13" s="29"/>
      <c r="P13" s="70"/>
      <c r="Q13" s="70"/>
      <c r="R13" s="30"/>
      <c r="S13" s="19"/>
      <c r="T13" s="29"/>
      <c r="V13" s="9"/>
    </row>
    <row r="14" spans="1:22" ht="49.5" customHeight="1">
      <c r="A14" s="127">
        <v>2</v>
      </c>
      <c r="B14" s="123" t="s">
        <v>81</v>
      </c>
      <c r="C14" s="122" t="s">
        <v>82</v>
      </c>
      <c r="D14" s="123" t="s">
        <v>83</v>
      </c>
      <c r="E14" s="23" t="s">
        <v>84</v>
      </c>
      <c r="F14" s="22" t="s">
        <v>85</v>
      </c>
      <c r="G14" s="24">
        <v>43605</v>
      </c>
      <c r="H14" s="25">
        <v>43637</v>
      </c>
      <c r="I14" s="32">
        <f t="shared" si="0"/>
        <v>4.5714285714285712</v>
      </c>
      <c r="J14" s="27">
        <v>1</v>
      </c>
      <c r="K14" s="28" t="s">
        <v>86</v>
      </c>
      <c r="L14" s="137">
        <f>AVERAGE(J14:J15)</f>
        <v>0.5</v>
      </c>
      <c r="M14" s="18" t="s">
        <v>230</v>
      </c>
      <c r="N14" s="19" t="s">
        <v>87</v>
      </c>
      <c r="O14" s="29"/>
      <c r="P14" s="68" t="s">
        <v>238</v>
      </c>
      <c r="Q14" s="68" t="s">
        <v>237</v>
      </c>
      <c r="R14" s="30"/>
      <c r="S14" s="19"/>
      <c r="T14" s="29"/>
      <c r="V14" s="9" t="s">
        <v>88</v>
      </c>
    </row>
    <row r="15" spans="1:22" ht="84" customHeight="1">
      <c r="A15" s="126"/>
      <c r="B15" s="121"/>
      <c r="C15" s="121"/>
      <c r="D15" s="121"/>
      <c r="E15" s="23" t="s">
        <v>89</v>
      </c>
      <c r="F15" s="22" t="s">
        <v>90</v>
      </c>
      <c r="G15" s="24">
        <v>43641</v>
      </c>
      <c r="H15" s="24">
        <v>43669</v>
      </c>
      <c r="I15" s="32">
        <f t="shared" si="0"/>
        <v>4</v>
      </c>
      <c r="J15" s="33">
        <v>0</v>
      </c>
      <c r="K15" s="28" t="s">
        <v>91</v>
      </c>
      <c r="L15" s="121"/>
      <c r="M15" s="18" t="s">
        <v>217</v>
      </c>
      <c r="N15" s="19" t="s">
        <v>92</v>
      </c>
      <c r="O15" s="29"/>
      <c r="P15" s="70"/>
      <c r="Q15" s="70"/>
      <c r="R15" s="30"/>
      <c r="S15" s="19"/>
      <c r="T15" s="29"/>
      <c r="V15" s="8"/>
    </row>
    <row r="16" spans="1:22" ht="90">
      <c r="A16" s="138">
        <v>3</v>
      </c>
      <c r="B16" s="129" t="s">
        <v>93</v>
      </c>
      <c r="C16" s="130" t="s">
        <v>94</v>
      </c>
      <c r="D16" s="129" t="s">
        <v>95</v>
      </c>
      <c r="E16" s="23" t="s">
        <v>96</v>
      </c>
      <c r="F16" s="22" t="s">
        <v>97</v>
      </c>
      <c r="G16" s="24">
        <v>43608</v>
      </c>
      <c r="H16" s="25">
        <f>G17-1</f>
        <v>43863</v>
      </c>
      <c r="I16" s="32">
        <f t="shared" si="0"/>
        <v>36.428571428571431</v>
      </c>
      <c r="J16" s="27">
        <v>0</v>
      </c>
      <c r="K16" s="28" t="s">
        <v>98</v>
      </c>
      <c r="L16" s="131">
        <f>AVERAGE(J16:J20)</f>
        <v>0</v>
      </c>
      <c r="M16" s="61" t="s">
        <v>218</v>
      </c>
      <c r="N16" s="19" t="s">
        <v>207</v>
      </c>
      <c r="O16" s="29"/>
      <c r="P16" s="68" t="s">
        <v>239</v>
      </c>
      <c r="Q16" s="68" t="s">
        <v>237</v>
      </c>
      <c r="R16" s="30"/>
      <c r="S16" s="19"/>
      <c r="T16" s="29"/>
      <c r="V16" s="8"/>
    </row>
    <row r="17" spans="1:22" ht="69" customHeight="1">
      <c r="A17" s="125"/>
      <c r="B17" s="120"/>
      <c r="C17" s="120"/>
      <c r="D17" s="120"/>
      <c r="E17" s="34" t="s">
        <v>99</v>
      </c>
      <c r="F17" s="21" t="s">
        <v>100</v>
      </c>
      <c r="G17" s="35">
        <v>43864</v>
      </c>
      <c r="H17" s="36">
        <v>43935</v>
      </c>
      <c r="I17" s="32">
        <f t="shared" si="0"/>
        <v>10.142857142857142</v>
      </c>
      <c r="J17" s="27">
        <v>0</v>
      </c>
      <c r="K17" s="37" t="s">
        <v>101</v>
      </c>
      <c r="L17" s="120"/>
      <c r="M17" s="22" t="s">
        <v>219</v>
      </c>
      <c r="N17" s="19" t="s">
        <v>208</v>
      </c>
      <c r="O17" s="38"/>
      <c r="P17" s="69"/>
      <c r="Q17" s="69"/>
      <c r="R17" s="39"/>
      <c r="S17" s="21"/>
      <c r="T17" s="38"/>
      <c r="V17" s="8"/>
    </row>
    <row r="18" spans="1:22" ht="46.5" customHeight="1">
      <c r="A18" s="125"/>
      <c r="B18" s="120"/>
      <c r="C18" s="120"/>
      <c r="D18" s="120"/>
      <c r="E18" s="31" t="s">
        <v>102</v>
      </c>
      <c r="F18" s="19" t="s">
        <v>103</v>
      </c>
      <c r="G18" s="24">
        <v>43936</v>
      </c>
      <c r="H18" s="25">
        <v>43951</v>
      </c>
      <c r="I18" s="32">
        <f t="shared" si="0"/>
        <v>2.1428571428571428</v>
      </c>
      <c r="J18" s="27">
        <v>0</v>
      </c>
      <c r="K18" s="40" t="s">
        <v>104</v>
      </c>
      <c r="L18" s="120"/>
      <c r="M18" s="22" t="s">
        <v>219</v>
      </c>
      <c r="N18" s="19" t="s">
        <v>207</v>
      </c>
      <c r="O18" s="29"/>
      <c r="P18" s="69"/>
      <c r="Q18" s="69"/>
      <c r="R18" s="30"/>
      <c r="S18" s="19"/>
      <c r="T18" s="29"/>
      <c r="V18" s="8"/>
    </row>
    <row r="19" spans="1:22" ht="40.5" customHeight="1">
      <c r="A19" s="125"/>
      <c r="B19" s="120"/>
      <c r="C19" s="120"/>
      <c r="D19" s="120"/>
      <c r="E19" s="31" t="s">
        <v>105</v>
      </c>
      <c r="F19" s="19" t="s">
        <v>106</v>
      </c>
      <c r="G19" s="24">
        <v>43955</v>
      </c>
      <c r="H19" s="25">
        <v>44148</v>
      </c>
      <c r="I19" s="32">
        <f t="shared" si="0"/>
        <v>27.571428571428573</v>
      </c>
      <c r="J19" s="27">
        <v>0</v>
      </c>
      <c r="K19" s="40" t="s">
        <v>107</v>
      </c>
      <c r="L19" s="120"/>
      <c r="M19" s="22" t="s">
        <v>219</v>
      </c>
      <c r="N19" s="19" t="s">
        <v>108</v>
      </c>
      <c r="O19" s="29"/>
      <c r="P19" s="69"/>
      <c r="Q19" s="69"/>
      <c r="R19" s="30"/>
      <c r="S19" s="19"/>
      <c r="T19" s="29"/>
      <c r="V19" s="8"/>
    </row>
    <row r="20" spans="1:22" ht="42" customHeight="1">
      <c r="A20" s="126"/>
      <c r="B20" s="121"/>
      <c r="C20" s="121"/>
      <c r="D20" s="121"/>
      <c r="E20" s="23" t="s">
        <v>109</v>
      </c>
      <c r="F20" s="19" t="s">
        <v>110</v>
      </c>
      <c r="G20" s="24">
        <v>44028</v>
      </c>
      <c r="H20" s="25">
        <v>44075</v>
      </c>
      <c r="I20" s="32">
        <f t="shared" si="0"/>
        <v>6.7142857142857144</v>
      </c>
      <c r="J20" s="27">
        <v>0</v>
      </c>
      <c r="K20" s="40" t="s">
        <v>111</v>
      </c>
      <c r="L20" s="121"/>
      <c r="M20" s="22" t="s">
        <v>219</v>
      </c>
      <c r="N20" s="19" t="s">
        <v>207</v>
      </c>
      <c r="O20" s="29"/>
      <c r="P20" s="70"/>
      <c r="Q20" s="70"/>
      <c r="R20" s="30"/>
      <c r="S20" s="19"/>
      <c r="T20" s="29"/>
      <c r="V20" s="8"/>
    </row>
    <row r="21" spans="1:22" ht="54" customHeight="1">
      <c r="A21" s="127">
        <v>4</v>
      </c>
      <c r="B21" s="123" t="s">
        <v>112</v>
      </c>
      <c r="C21" s="122" t="s">
        <v>113</v>
      </c>
      <c r="D21" s="123" t="s">
        <v>114</v>
      </c>
      <c r="E21" s="34" t="s">
        <v>115</v>
      </c>
      <c r="F21" s="22" t="s">
        <v>116</v>
      </c>
      <c r="G21" s="24">
        <v>43648</v>
      </c>
      <c r="H21" s="25">
        <v>43784</v>
      </c>
      <c r="I21" s="32">
        <f t="shared" si="0"/>
        <v>19.428571428571427</v>
      </c>
      <c r="J21" s="27">
        <v>0.35</v>
      </c>
      <c r="K21" s="28" t="s">
        <v>117</v>
      </c>
      <c r="L21" s="131">
        <f>AVERAGE(J21:J25)</f>
        <v>6.9999999999999993E-2</v>
      </c>
      <c r="M21" s="18" t="s">
        <v>231</v>
      </c>
      <c r="N21" s="19" t="s">
        <v>118</v>
      </c>
      <c r="O21" s="29"/>
      <c r="P21" s="68" t="s">
        <v>240</v>
      </c>
      <c r="Q21" s="68" t="s">
        <v>237</v>
      </c>
      <c r="R21" s="30"/>
      <c r="S21" s="19"/>
      <c r="T21" s="29"/>
      <c r="V21" s="8"/>
    </row>
    <row r="22" spans="1:22" ht="72.75" customHeight="1">
      <c r="A22" s="125"/>
      <c r="B22" s="120"/>
      <c r="C22" s="120"/>
      <c r="D22" s="120"/>
      <c r="E22" s="34" t="s">
        <v>119</v>
      </c>
      <c r="F22" s="21" t="s">
        <v>120</v>
      </c>
      <c r="G22" s="35">
        <v>43787</v>
      </c>
      <c r="H22" s="25">
        <v>43812</v>
      </c>
      <c r="I22" s="32">
        <f t="shared" si="0"/>
        <v>3.5714285714285716</v>
      </c>
      <c r="J22" s="27">
        <v>0</v>
      </c>
      <c r="K22" s="37" t="s">
        <v>121</v>
      </c>
      <c r="L22" s="120"/>
      <c r="M22" s="18" t="s">
        <v>219</v>
      </c>
      <c r="N22" s="19" t="s">
        <v>122</v>
      </c>
      <c r="O22" s="38"/>
      <c r="P22" s="69"/>
      <c r="Q22" s="69"/>
      <c r="R22" s="39"/>
      <c r="S22" s="21"/>
      <c r="T22" s="38"/>
      <c r="V22" s="8"/>
    </row>
    <row r="23" spans="1:22" ht="72.75" customHeight="1">
      <c r="A23" s="125"/>
      <c r="B23" s="120"/>
      <c r="C23" s="120"/>
      <c r="D23" s="120"/>
      <c r="E23" s="34" t="s">
        <v>123</v>
      </c>
      <c r="F23" s="19" t="s">
        <v>124</v>
      </c>
      <c r="G23" s="35">
        <v>43815</v>
      </c>
      <c r="H23" s="24">
        <v>43903</v>
      </c>
      <c r="I23" s="32">
        <f t="shared" si="0"/>
        <v>12.571428571428571</v>
      </c>
      <c r="J23" s="27">
        <v>0</v>
      </c>
      <c r="K23" s="37" t="s">
        <v>73</v>
      </c>
      <c r="L23" s="120"/>
      <c r="M23" s="18" t="s">
        <v>219</v>
      </c>
      <c r="N23" s="19" t="s">
        <v>118</v>
      </c>
      <c r="O23" s="38"/>
      <c r="P23" s="69"/>
      <c r="Q23" s="69"/>
      <c r="R23" s="39"/>
      <c r="S23" s="21"/>
      <c r="T23" s="38"/>
      <c r="V23" s="8"/>
    </row>
    <row r="24" spans="1:22" ht="54.75" customHeight="1">
      <c r="A24" s="125"/>
      <c r="B24" s="120"/>
      <c r="C24" s="120"/>
      <c r="D24" s="120"/>
      <c r="E24" s="34" t="s">
        <v>125</v>
      </c>
      <c r="F24" s="21" t="s">
        <v>126</v>
      </c>
      <c r="G24" s="35">
        <v>43906</v>
      </c>
      <c r="H24" s="24">
        <f>G24+30</f>
        <v>43936</v>
      </c>
      <c r="I24" s="32">
        <f t="shared" si="0"/>
        <v>4.2857142857142856</v>
      </c>
      <c r="J24" s="27">
        <v>0</v>
      </c>
      <c r="K24" s="37" t="s">
        <v>127</v>
      </c>
      <c r="L24" s="120"/>
      <c r="M24" s="18" t="s">
        <v>219</v>
      </c>
      <c r="N24" s="19" t="s">
        <v>74</v>
      </c>
      <c r="O24" s="38"/>
      <c r="P24" s="69"/>
      <c r="Q24" s="69"/>
      <c r="R24" s="39"/>
      <c r="S24" s="21"/>
      <c r="T24" s="38"/>
      <c r="V24" s="8"/>
    </row>
    <row r="25" spans="1:22" ht="59.25" customHeight="1">
      <c r="A25" s="126"/>
      <c r="B25" s="121"/>
      <c r="C25" s="121"/>
      <c r="D25" s="121"/>
      <c r="E25" s="34" t="s">
        <v>128</v>
      </c>
      <c r="F25" s="21" t="s">
        <v>129</v>
      </c>
      <c r="G25" s="35">
        <f>H24+1</f>
        <v>43937</v>
      </c>
      <c r="H25" s="36">
        <v>44196</v>
      </c>
      <c r="I25" s="32">
        <f t="shared" si="0"/>
        <v>37</v>
      </c>
      <c r="J25" s="27">
        <v>0</v>
      </c>
      <c r="K25" s="37" t="s">
        <v>130</v>
      </c>
      <c r="L25" s="121"/>
      <c r="M25" s="18" t="s">
        <v>219</v>
      </c>
      <c r="N25" s="19" t="s">
        <v>131</v>
      </c>
      <c r="O25" s="38"/>
      <c r="P25" s="70"/>
      <c r="Q25" s="70"/>
      <c r="R25" s="39"/>
      <c r="S25" s="21"/>
      <c r="T25" s="38"/>
      <c r="V25" s="8"/>
    </row>
    <row r="26" spans="1:22" ht="96" customHeight="1">
      <c r="A26" s="124">
        <v>5</v>
      </c>
      <c r="B26" s="123" t="s">
        <v>132</v>
      </c>
      <c r="C26" s="122" t="s">
        <v>133</v>
      </c>
      <c r="D26" s="123" t="s">
        <v>134</v>
      </c>
      <c r="E26" s="23" t="s">
        <v>135</v>
      </c>
      <c r="F26" s="22" t="s">
        <v>136</v>
      </c>
      <c r="G26" s="24">
        <v>43608</v>
      </c>
      <c r="H26" s="25">
        <v>43616</v>
      </c>
      <c r="I26" s="32">
        <f t="shared" si="0"/>
        <v>1.1428571428571428</v>
      </c>
      <c r="J26" s="27">
        <v>0.3</v>
      </c>
      <c r="K26" s="28" t="s">
        <v>137</v>
      </c>
      <c r="L26" s="131">
        <f>AVERAGE(J26:J28)</f>
        <v>0.31257575757575756</v>
      </c>
      <c r="M26" s="18" t="s">
        <v>221</v>
      </c>
      <c r="N26" s="19" t="s">
        <v>209</v>
      </c>
      <c r="O26" s="29"/>
      <c r="P26" s="68" t="s">
        <v>241</v>
      </c>
      <c r="Q26" s="68" t="s">
        <v>237</v>
      </c>
      <c r="R26" s="30"/>
      <c r="S26" s="19"/>
      <c r="T26" s="29"/>
      <c r="V26" s="8"/>
    </row>
    <row r="27" spans="1:22" ht="322.5" customHeight="1">
      <c r="A27" s="125"/>
      <c r="B27" s="120"/>
      <c r="C27" s="120"/>
      <c r="D27" s="120"/>
      <c r="E27" s="34" t="s">
        <v>138</v>
      </c>
      <c r="F27" s="22" t="s">
        <v>139</v>
      </c>
      <c r="G27" s="24">
        <v>43620</v>
      </c>
      <c r="H27" s="25">
        <v>44196</v>
      </c>
      <c r="I27" s="32">
        <f t="shared" si="0"/>
        <v>82.285714285714292</v>
      </c>
      <c r="J27" s="42">
        <f>14/22</f>
        <v>0.63636363636363635</v>
      </c>
      <c r="K27" s="28" t="s">
        <v>140</v>
      </c>
      <c r="L27" s="120"/>
      <c r="M27" s="20" t="s">
        <v>224</v>
      </c>
      <c r="N27" s="21" t="s">
        <v>216</v>
      </c>
      <c r="O27" s="38"/>
      <c r="P27" s="69"/>
      <c r="Q27" s="69"/>
      <c r="R27" s="39"/>
      <c r="S27" s="21"/>
      <c r="T27" s="38"/>
      <c r="V27" s="8"/>
    </row>
    <row r="28" spans="1:22" ht="63.75">
      <c r="A28" s="126"/>
      <c r="B28" s="121"/>
      <c r="C28" s="121"/>
      <c r="D28" s="121"/>
      <c r="E28" s="34" t="s">
        <v>141</v>
      </c>
      <c r="F28" s="21" t="s">
        <v>142</v>
      </c>
      <c r="G28" s="35">
        <v>43648</v>
      </c>
      <c r="H28" s="36">
        <v>44196</v>
      </c>
      <c r="I28" s="32">
        <f t="shared" si="0"/>
        <v>78.285714285714292</v>
      </c>
      <c r="J28" s="42">
        <v>1.3636363636363635E-3</v>
      </c>
      <c r="K28" s="37" t="s">
        <v>143</v>
      </c>
      <c r="L28" s="121"/>
      <c r="M28" s="18" t="s">
        <v>222</v>
      </c>
      <c r="N28" s="21" t="s">
        <v>220</v>
      </c>
      <c r="O28" s="38"/>
      <c r="P28" s="70"/>
      <c r="Q28" s="69"/>
      <c r="R28" s="39"/>
      <c r="S28" s="21"/>
      <c r="T28" s="38"/>
      <c r="V28" s="8"/>
    </row>
    <row r="29" spans="1:22" ht="89.25">
      <c r="A29" s="124">
        <v>6</v>
      </c>
      <c r="B29" s="129" t="s">
        <v>144</v>
      </c>
      <c r="C29" s="130" t="s">
        <v>145</v>
      </c>
      <c r="D29" s="123" t="s">
        <v>146</v>
      </c>
      <c r="E29" s="23" t="s">
        <v>147</v>
      </c>
      <c r="F29" s="22" t="s">
        <v>148</v>
      </c>
      <c r="G29" s="24">
        <v>43608</v>
      </c>
      <c r="H29" s="25">
        <v>43630</v>
      </c>
      <c r="I29" s="32">
        <f t="shared" si="0"/>
        <v>3.1428571428571428</v>
      </c>
      <c r="J29" s="27">
        <v>1</v>
      </c>
      <c r="K29" s="28" t="s">
        <v>73</v>
      </c>
      <c r="L29" s="131">
        <f>AVERAGE(J29:J31)</f>
        <v>0.56666666666666665</v>
      </c>
      <c r="M29" s="18" t="s">
        <v>232</v>
      </c>
      <c r="N29" s="19" t="s">
        <v>233</v>
      </c>
      <c r="O29" s="29"/>
      <c r="P29" s="71" t="s">
        <v>242</v>
      </c>
      <c r="Q29" s="74" t="s">
        <v>237</v>
      </c>
      <c r="R29" s="63"/>
      <c r="S29" s="19"/>
      <c r="T29" s="29"/>
      <c r="V29" s="9" t="s">
        <v>149</v>
      </c>
    </row>
    <row r="30" spans="1:22" ht="36.75" customHeight="1">
      <c r="A30" s="126"/>
      <c r="B30" s="120"/>
      <c r="C30" s="120"/>
      <c r="D30" s="121"/>
      <c r="E30" s="34" t="s">
        <v>150</v>
      </c>
      <c r="F30" s="21" t="s">
        <v>151</v>
      </c>
      <c r="G30" s="35">
        <v>43633</v>
      </c>
      <c r="H30" s="36">
        <v>43677</v>
      </c>
      <c r="I30" s="32">
        <f t="shared" si="0"/>
        <v>6.2857142857142856</v>
      </c>
      <c r="J30" s="27">
        <v>0</v>
      </c>
      <c r="K30" s="37" t="s">
        <v>127</v>
      </c>
      <c r="L30" s="120"/>
      <c r="M30" s="18" t="s">
        <v>223</v>
      </c>
      <c r="N30" s="19" t="s">
        <v>211</v>
      </c>
      <c r="O30" s="38"/>
      <c r="P30" s="72"/>
      <c r="Q30" s="75"/>
      <c r="R30" s="64"/>
      <c r="S30" s="21"/>
      <c r="T30" s="38"/>
      <c r="V30" s="8"/>
    </row>
    <row r="31" spans="1:22" ht="89.25">
      <c r="A31" s="41">
        <v>7</v>
      </c>
      <c r="B31" s="121"/>
      <c r="C31" s="121"/>
      <c r="D31" s="22" t="s">
        <v>152</v>
      </c>
      <c r="E31" s="23" t="s">
        <v>153</v>
      </c>
      <c r="F31" s="22" t="s">
        <v>154</v>
      </c>
      <c r="G31" s="24">
        <v>43630</v>
      </c>
      <c r="H31" s="25">
        <v>43661</v>
      </c>
      <c r="I31" s="32">
        <f t="shared" si="0"/>
        <v>4.4285714285714288</v>
      </c>
      <c r="J31" s="27">
        <v>0.7</v>
      </c>
      <c r="K31" s="28" t="s">
        <v>155</v>
      </c>
      <c r="L31" s="121"/>
      <c r="M31" s="18" t="s">
        <v>234</v>
      </c>
      <c r="N31" s="19" t="s">
        <v>210</v>
      </c>
      <c r="O31" s="29"/>
      <c r="P31" s="73"/>
      <c r="Q31" s="76"/>
      <c r="R31" s="63"/>
      <c r="S31" s="19"/>
      <c r="T31" s="29"/>
      <c r="V31" s="8"/>
    </row>
    <row r="32" spans="1:22" ht="76.5">
      <c r="A32" s="128">
        <v>8</v>
      </c>
      <c r="B32" s="129" t="s">
        <v>156</v>
      </c>
      <c r="C32" s="130" t="s">
        <v>157</v>
      </c>
      <c r="D32" s="129" t="s">
        <v>158</v>
      </c>
      <c r="E32" s="23" t="s">
        <v>159</v>
      </c>
      <c r="F32" s="22" t="s">
        <v>160</v>
      </c>
      <c r="G32" s="24">
        <v>43608</v>
      </c>
      <c r="H32" s="25">
        <v>43608</v>
      </c>
      <c r="I32" s="32">
        <f t="shared" si="0"/>
        <v>0</v>
      </c>
      <c r="J32" s="27">
        <v>1</v>
      </c>
      <c r="K32" s="28" t="s">
        <v>161</v>
      </c>
      <c r="L32" s="131">
        <f>AVERAGE(J32:J35)</f>
        <v>0.35</v>
      </c>
      <c r="M32" s="18" t="s">
        <v>215</v>
      </c>
      <c r="N32" s="19" t="s">
        <v>162</v>
      </c>
      <c r="O32" s="29"/>
      <c r="P32" s="68" t="s">
        <v>243</v>
      </c>
      <c r="Q32" s="77" t="s">
        <v>237</v>
      </c>
      <c r="R32" s="30"/>
      <c r="S32" s="19"/>
      <c r="T32" s="29"/>
      <c r="V32" s="9" t="s">
        <v>163</v>
      </c>
    </row>
    <row r="33" spans="1:26" ht="69.75" customHeight="1">
      <c r="A33" s="125"/>
      <c r="B33" s="120"/>
      <c r="C33" s="120"/>
      <c r="D33" s="120"/>
      <c r="E33" s="34" t="s">
        <v>164</v>
      </c>
      <c r="F33" s="21" t="s">
        <v>165</v>
      </c>
      <c r="G33" s="36">
        <v>43608</v>
      </c>
      <c r="H33" s="36">
        <v>43769</v>
      </c>
      <c r="I33" s="32">
        <f t="shared" si="0"/>
        <v>23</v>
      </c>
      <c r="J33" s="27">
        <v>0.4</v>
      </c>
      <c r="K33" s="37" t="s">
        <v>166</v>
      </c>
      <c r="L33" s="120"/>
      <c r="M33" s="18" t="s">
        <v>219</v>
      </c>
      <c r="N33" s="21" t="s">
        <v>225</v>
      </c>
      <c r="O33" s="38"/>
      <c r="P33" s="69"/>
      <c r="Q33" s="78"/>
      <c r="R33" s="39"/>
      <c r="S33" s="21"/>
      <c r="T33" s="38"/>
      <c r="V33" s="8"/>
    </row>
    <row r="34" spans="1:26" ht="56.25" customHeight="1">
      <c r="A34" s="125"/>
      <c r="B34" s="120"/>
      <c r="C34" s="120"/>
      <c r="D34" s="120"/>
      <c r="E34" s="31" t="s">
        <v>167</v>
      </c>
      <c r="F34" s="19" t="s">
        <v>168</v>
      </c>
      <c r="G34" s="25">
        <f>H33+1</f>
        <v>43770</v>
      </c>
      <c r="H34" s="25">
        <v>43830</v>
      </c>
      <c r="I34" s="32">
        <f t="shared" si="0"/>
        <v>8.5714285714285712</v>
      </c>
      <c r="J34" s="27">
        <v>0</v>
      </c>
      <c r="K34" s="28" t="s">
        <v>161</v>
      </c>
      <c r="L34" s="120"/>
      <c r="M34" s="18" t="s">
        <v>219</v>
      </c>
      <c r="N34" s="19" t="s">
        <v>169</v>
      </c>
      <c r="O34" s="29"/>
      <c r="P34" s="69"/>
      <c r="Q34" s="78"/>
      <c r="R34" s="30"/>
      <c r="S34" s="19"/>
      <c r="T34" s="29"/>
      <c r="U34" s="10"/>
      <c r="V34" s="8"/>
      <c r="W34" s="10"/>
      <c r="X34" s="10"/>
      <c r="Y34" s="10"/>
      <c r="Z34" s="10"/>
    </row>
    <row r="35" spans="1:26" ht="68.25" customHeight="1">
      <c r="A35" s="126"/>
      <c r="B35" s="121"/>
      <c r="C35" s="121"/>
      <c r="D35" s="121"/>
      <c r="E35" s="31" t="s">
        <v>170</v>
      </c>
      <c r="F35" s="19" t="s">
        <v>171</v>
      </c>
      <c r="G35" s="24">
        <v>43697</v>
      </c>
      <c r="H35" s="24">
        <v>43830</v>
      </c>
      <c r="I35" s="32">
        <f t="shared" si="0"/>
        <v>19</v>
      </c>
      <c r="J35" s="27">
        <v>0</v>
      </c>
      <c r="K35" s="40" t="s">
        <v>172</v>
      </c>
      <c r="L35" s="121"/>
      <c r="M35" s="18" t="s">
        <v>219</v>
      </c>
      <c r="N35" s="19" t="s">
        <v>173</v>
      </c>
      <c r="O35" s="29"/>
      <c r="P35" s="70"/>
      <c r="Q35" s="78"/>
      <c r="R35" s="30"/>
      <c r="S35" s="19"/>
      <c r="T35" s="29"/>
      <c r="V35" s="8"/>
    </row>
    <row r="36" spans="1:26" ht="102" customHeight="1">
      <c r="A36" s="128">
        <v>9</v>
      </c>
      <c r="B36" s="129" t="s">
        <v>174</v>
      </c>
      <c r="C36" s="130" t="s">
        <v>175</v>
      </c>
      <c r="D36" s="129" t="s">
        <v>176</v>
      </c>
      <c r="E36" s="23" t="s">
        <v>177</v>
      </c>
      <c r="F36" s="22" t="s">
        <v>178</v>
      </c>
      <c r="G36" s="24">
        <v>43608</v>
      </c>
      <c r="H36" s="25">
        <v>43616</v>
      </c>
      <c r="I36" s="32">
        <f t="shared" si="0"/>
        <v>1.1428571428571428</v>
      </c>
      <c r="J36" s="27">
        <v>0.3</v>
      </c>
      <c r="K36" s="28" t="s">
        <v>137</v>
      </c>
      <c r="L36" s="131">
        <f>AVERAGE(J36:J38)</f>
        <v>0.31257575757575756</v>
      </c>
      <c r="M36" s="18" t="s">
        <v>221</v>
      </c>
      <c r="N36" s="19" t="s">
        <v>209</v>
      </c>
      <c r="O36" s="29"/>
      <c r="P36" s="68" t="s">
        <v>244</v>
      </c>
      <c r="Q36" s="78" t="s">
        <v>237</v>
      </c>
      <c r="R36" s="30"/>
      <c r="S36" s="19"/>
      <c r="T36" s="29"/>
      <c r="V36" s="8"/>
    </row>
    <row r="37" spans="1:26" ht="331.5">
      <c r="A37" s="125"/>
      <c r="B37" s="120"/>
      <c r="C37" s="120"/>
      <c r="D37" s="120"/>
      <c r="E37" s="23" t="s">
        <v>179</v>
      </c>
      <c r="F37" s="22" t="s">
        <v>139</v>
      </c>
      <c r="G37" s="24">
        <v>43620</v>
      </c>
      <c r="H37" s="25">
        <v>44196</v>
      </c>
      <c r="I37" s="32">
        <f t="shared" si="0"/>
        <v>82.285714285714292</v>
      </c>
      <c r="J37" s="42">
        <f>14/22</f>
        <v>0.63636363636363635</v>
      </c>
      <c r="K37" s="28" t="s">
        <v>140</v>
      </c>
      <c r="L37" s="120"/>
      <c r="M37" s="20" t="s">
        <v>235</v>
      </c>
      <c r="N37" s="21" t="s">
        <v>216</v>
      </c>
      <c r="O37" s="29"/>
      <c r="P37" s="69"/>
      <c r="Q37" s="78"/>
      <c r="R37" s="30"/>
      <c r="S37" s="19"/>
      <c r="T37" s="29"/>
      <c r="V37" s="8"/>
    </row>
    <row r="38" spans="1:26" ht="55.5" customHeight="1">
      <c r="A38" s="126"/>
      <c r="B38" s="121"/>
      <c r="C38" s="121"/>
      <c r="D38" s="121"/>
      <c r="E38" s="23" t="s">
        <v>180</v>
      </c>
      <c r="F38" s="21" t="s">
        <v>181</v>
      </c>
      <c r="G38" s="35">
        <v>43648</v>
      </c>
      <c r="H38" s="36">
        <v>44196</v>
      </c>
      <c r="I38" s="32">
        <f t="shared" si="0"/>
        <v>78.285714285714292</v>
      </c>
      <c r="J38" s="27">
        <v>1.3636363636363635E-3</v>
      </c>
      <c r="K38" s="37" t="s">
        <v>143</v>
      </c>
      <c r="L38" s="121"/>
      <c r="M38" s="18" t="s">
        <v>222</v>
      </c>
      <c r="N38" s="21" t="s">
        <v>220</v>
      </c>
      <c r="O38" s="29"/>
      <c r="P38" s="70"/>
      <c r="Q38" s="79"/>
      <c r="R38" s="30"/>
      <c r="S38" s="19"/>
      <c r="T38" s="29"/>
      <c r="V38" s="8"/>
    </row>
    <row r="39" spans="1:26" ht="55.5" customHeight="1">
      <c r="A39" s="119">
        <v>10</v>
      </c>
      <c r="B39" s="129" t="s">
        <v>182</v>
      </c>
      <c r="C39" s="130" t="s">
        <v>183</v>
      </c>
      <c r="D39" s="129" t="s">
        <v>184</v>
      </c>
      <c r="E39" s="43" t="s">
        <v>185</v>
      </c>
      <c r="F39" s="22" t="s">
        <v>186</v>
      </c>
      <c r="G39" s="24">
        <v>43608</v>
      </c>
      <c r="H39" s="25">
        <v>43608</v>
      </c>
      <c r="I39" s="32">
        <f t="shared" si="0"/>
        <v>0</v>
      </c>
      <c r="J39" s="27">
        <v>1</v>
      </c>
      <c r="K39" s="28" t="s">
        <v>187</v>
      </c>
      <c r="L39" s="131">
        <f>AVERAGE(J39:J41)</f>
        <v>0.66</v>
      </c>
      <c r="M39" s="18" t="s">
        <v>215</v>
      </c>
      <c r="N39" s="19" t="s">
        <v>188</v>
      </c>
      <c r="O39" s="29"/>
      <c r="P39" s="65" t="s">
        <v>245</v>
      </c>
      <c r="Q39" s="65" t="s">
        <v>237</v>
      </c>
      <c r="R39" s="30"/>
      <c r="S39" s="19"/>
      <c r="T39" s="29"/>
      <c r="V39" s="8"/>
    </row>
    <row r="40" spans="1:26" ht="44.25" customHeight="1">
      <c r="A40" s="120"/>
      <c r="B40" s="120"/>
      <c r="C40" s="120"/>
      <c r="D40" s="120"/>
      <c r="E40" s="43" t="s">
        <v>189</v>
      </c>
      <c r="F40" s="22" t="s">
        <v>190</v>
      </c>
      <c r="G40" s="24">
        <f t="shared" ref="G40:G41" si="2">H39+1</f>
        <v>43609</v>
      </c>
      <c r="H40" s="25">
        <f t="shared" ref="H40:H41" si="3">G40+30</f>
        <v>43639</v>
      </c>
      <c r="I40" s="32">
        <f t="shared" si="0"/>
        <v>4.2857142857142856</v>
      </c>
      <c r="J40" s="27">
        <v>0.98</v>
      </c>
      <c r="K40" s="44" t="s">
        <v>191</v>
      </c>
      <c r="L40" s="120"/>
      <c r="M40" s="18" t="s">
        <v>226</v>
      </c>
      <c r="N40" s="19" t="s">
        <v>227</v>
      </c>
      <c r="O40" s="29"/>
      <c r="P40" s="66"/>
      <c r="Q40" s="66"/>
      <c r="R40" s="30"/>
      <c r="S40" s="19"/>
      <c r="T40" s="29"/>
      <c r="U40" s="10"/>
      <c r="V40" s="8"/>
      <c r="W40" s="10"/>
      <c r="X40" s="10"/>
      <c r="Y40" s="10"/>
      <c r="Z40" s="10"/>
    </row>
    <row r="41" spans="1:26" ht="44.25" customHeight="1">
      <c r="A41" s="121"/>
      <c r="B41" s="121"/>
      <c r="C41" s="121"/>
      <c r="D41" s="121"/>
      <c r="E41" s="43" t="s">
        <v>192</v>
      </c>
      <c r="F41" s="22" t="s">
        <v>151</v>
      </c>
      <c r="G41" s="24">
        <f t="shared" si="2"/>
        <v>43640</v>
      </c>
      <c r="H41" s="25">
        <f t="shared" si="3"/>
        <v>43670</v>
      </c>
      <c r="I41" s="32">
        <f t="shared" si="0"/>
        <v>4.2857142857142856</v>
      </c>
      <c r="J41" s="27">
        <v>0</v>
      </c>
      <c r="K41" s="28" t="s">
        <v>127</v>
      </c>
      <c r="L41" s="121"/>
      <c r="M41" s="18" t="s">
        <v>228</v>
      </c>
      <c r="N41" s="19" t="s">
        <v>212</v>
      </c>
      <c r="O41" s="29"/>
      <c r="P41" s="67"/>
      <c r="Q41" s="67"/>
      <c r="R41" s="30"/>
      <c r="S41" s="19"/>
      <c r="T41" s="29"/>
      <c r="U41" s="10"/>
      <c r="V41" s="8"/>
      <c r="W41" s="10"/>
      <c r="X41" s="10"/>
      <c r="Y41" s="10"/>
      <c r="Z41" s="10"/>
    </row>
    <row r="42" spans="1:26" ht="30" customHeight="1">
      <c r="A42" s="115" t="s">
        <v>193</v>
      </c>
      <c r="B42" s="116"/>
      <c r="C42" s="116"/>
      <c r="D42" s="116"/>
      <c r="E42" s="45" t="s">
        <v>194</v>
      </c>
      <c r="F42" s="46">
        <f>L11</f>
        <v>0.66666666666666663</v>
      </c>
      <c r="G42" s="47"/>
      <c r="H42" s="47"/>
      <c r="I42" s="48"/>
      <c r="J42" s="49"/>
      <c r="K42" s="47"/>
      <c r="L42" s="47"/>
      <c r="M42" s="47"/>
      <c r="N42" s="47"/>
      <c r="O42" s="47"/>
      <c r="P42" s="47"/>
      <c r="Q42" s="47"/>
      <c r="R42" s="47"/>
      <c r="S42" s="47"/>
      <c r="T42" s="47"/>
    </row>
    <row r="43" spans="1:26" ht="15.75" customHeight="1">
      <c r="A43" s="50"/>
      <c r="B43" s="50"/>
      <c r="C43" s="51"/>
      <c r="D43" s="51"/>
      <c r="E43" s="45" t="s">
        <v>195</v>
      </c>
      <c r="F43" s="46">
        <f>L14</f>
        <v>0.5</v>
      </c>
      <c r="G43" s="47"/>
      <c r="H43" s="47"/>
      <c r="I43" s="48"/>
      <c r="J43" s="49"/>
      <c r="K43" s="47"/>
      <c r="L43" s="47"/>
      <c r="M43" s="47"/>
      <c r="N43" s="47"/>
      <c r="O43" s="47"/>
      <c r="P43" s="47"/>
      <c r="Q43" s="47"/>
      <c r="R43" s="47"/>
      <c r="S43" s="47"/>
      <c r="T43" s="47"/>
    </row>
    <row r="44" spans="1:26" ht="15.75" customHeight="1">
      <c r="A44" s="50"/>
      <c r="B44" s="50"/>
      <c r="C44" s="51"/>
      <c r="D44" s="51"/>
      <c r="E44" s="45" t="s">
        <v>196</v>
      </c>
      <c r="F44" s="46">
        <f>L16</f>
        <v>0</v>
      </c>
      <c r="G44" s="47"/>
      <c r="H44" s="47"/>
      <c r="I44" s="48"/>
      <c r="J44" s="49"/>
      <c r="K44" s="47"/>
      <c r="L44" s="47"/>
      <c r="M44" s="47"/>
      <c r="N44" s="47"/>
      <c r="O44" s="47"/>
      <c r="P44" s="47"/>
      <c r="Q44" s="47"/>
      <c r="R44" s="47"/>
      <c r="S44" s="47"/>
      <c r="T44" s="47"/>
    </row>
    <row r="45" spans="1:26" ht="15.75" customHeight="1">
      <c r="A45" s="50"/>
      <c r="B45" s="50"/>
      <c r="C45" s="51"/>
      <c r="D45" s="51"/>
      <c r="E45" s="45" t="s">
        <v>197</v>
      </c>
      <c r="F45" s="46">
        <f>L21</f>
        <v>6.9999999999999993E-2</v>
      </c>
      <c r="G45" s="47"/>
      <c r="H45" s="47"/>
      <c r="I45" s="48"/>
      <c r="J45" s="49"/>
      <c r="K45" s="47"/>
      <c r="L45" s="47"/>
      <c r="M45" s="47"/>
      <c r="N45" s="47"/>
      <c r="O45" s="47"/>
      <c r="P45" s="47"/>
      <c r="Q45" s="47"/>
      <c r="R45" s="47"/>
      <c r="S45" s="47"/>
      <c r="T45" s="47"/>
    </row>
    <row r="46" spans="1:26" ht="15.75" customHeight="1">
      <c r="A46" s="50"/>
      <c r="B46" s="50"/>
      <c r="C46" s="51"/>
      <c r="D46" s="51"/>
      <c r="E46" s="45" t="s">
        <v>198</v>
      </c>
      <c r="F46" s="46">
        <f>L26</f>
        <v>0.31257575757575756</v>
      </c>
      <c r="G46" s="47"/>
      <c r="H46" s="47"/>
      <c r="I46" s="48"/>
      <c r="J46" s="49"/>
      <c r="K46" s="47"/>
      <c r="L46" s="47"/>
      <c r="M46" s="47"/>
      <c r="N46" s="47"/>
      <c r="O46" s="47"/>
      <c r="P46" s="47"/>
      <c r="Q46" s="47"/>
      <c r="R46" s="47"/>
      <c r="S46" s="47"/>
      <c r="T46" s="47"/>
    </row>
    <row r="47" spans="1:26" ht="15.75" customHeight="1">
      <c r="A47" s="50"/>
      <c r="B47" s="50"/>
      <c r="C47" s="51"/>
      <c r="D47" s="51"/>
      <c r="E47" s="45" t="s">
        <v>199</v>
      </c>
      <c r="F47" s="46">
        <f>L29</f>
        <v>0.56666666666666665</v>
      </c>
      <c r="G47" s="47"/>
      <c r="H47" s="47"/>
      <c r="I47" s="48"/>
      <c r="J47" s="49"/>
      <c r="K47" s="47"/>
      <c r="L47" s="47"/>
      <c r="M47" s="47"/>
      <c r="N47" s="47"/>
      <c r="O47" s="47"/>
      <c r="P47" s="47"/>
      <c r="Q47" s="47"/>
      <c r="R47" s="47"/>
      <c r="S47" s="47"/>
      <c r="T47" s="47"/>
    </row>
    <row r="48" spans="1:26" ht="15.75" customHeight="1">
      <c r="A48" s="50"/>
      <c r="B48" s="50"/>
      <c r="C48" s="51"/>
      <c r="D48" s="51"/>
      <c r="E48" s="45" t="s">
        <v>200</v>
      </c>
      <c r="F48" s="46">
        <f t="shared" ref="F48:F49" si="4">L31</f>
        <v>0</v>
      </c>
      <c r="G48" s="47"/>
      <c r="H48" s="47"/>
      <c r="I48" s="48"/>
      <c r="J48" s="49"/>
      <c r="K48" s="47"/>
      <c r="L48" s="47"/>
      <c r="M48" s="47"/>
      <c r="N48" s="47"/>
      <c r="O48" s="47"/>
      <c r="P48" s="47"/>
      <c r="Q48" s="47"/>
      <c r="R48" s="47"/>
      <c r="S48" s="47"/>
      <c r="T48" s="47"/>
    </row>
    <row r="49" spans="1:26" ht="15.75" customHeight="1">
      <c r="A49" s="50"/>
      <c r="B49" s="50"/>
      <c r="C49" s="51"/>
      <c r="D49" s="51"/>
      <c r="E49" s="45" t="s">
        <v>201</v>
      </c>
      <c r="F49" s="46">
        <f t="shared" si="4"/>
        <v>0.35</v>
      </c>
      <c r="G49" s="47"/>
      <c r="H49" s="47"/>
      <c r="I49" s="48"/>
      <c r="J49" s="49"/>
      <c r="K49" s="47"/>
      <c r="L49" s="47"/>
      <c r="M49" s="47"/>
      <c r="N49" s="47"/>
      <c r="O49" s="47"/>
      <c r="P49" s="47"/>
      <c r="Q49" s="47"/>
      <c r="R49" s="47"/>
      <c r="S49" s="47"/>
      <c r="T49" s="47"/>
    </row>
    <row r="50" spans="1:26" ht="15.75" customHeight="1">
      <c r="A50" s="50"/>
      <c r="B50" s="50"/>
      <c r="C50" s="51"/>
      <c r="D50" s="51"/>
      <c r="E50" s="45" t="s">
        <v>202</v>
      </c>
      <c r="F50" s="46">
        <f>L36</f>
        <v>0.31257575757575756</v>
      </c>
      <c r="G50" s="47"/>
      <c r="H50" s="47"/>
      <c r="I50" s="48"/>
      <c r="J50" s="49"/>
      <c r="K50" s="47"/>
      <c r="L50" s="47"/>
      <c r="M50" s="47"/>
      <c r="N50" s="47"/>
      <c r="O50" s="47"/>
      <c r="P50" s="47"/>
      <c r="Q50" s="47"/>
      <c r="R50" s="47"/>
      <c r="S50" s="47"/>
      <c r="T50" s="47"/>
    </row>
    <row r="51" spans="1:26" ht="15.75" customHeight="1">
      <c r="A51" s="50"/>
      <c r="B51" s="50"/>
      <c r="C51" s="51"/>
      <c r="D51" s="51"/>
      <c r="E51" s="45" t="s">
        <v>203</v>
      </c>
      <c r="F51" s="46">
        <f>L39</f>
        <v>0.66</v>
      </c>
      <c r="G51" s="47"/>
      <c r="H51" s="47"/>
      <c r="I51" s="48"/>
      <c r="J51" s="49"/>
      <c r="K51" s="47"/>
      <c r="L51" s="47"/>
      <c r="M51" s="47"/>
      <c r="N51" s="47"/>
      <c r="O51" s="47"/>
      <c r="P51" s="47"/>
      <c r="Q51" s="47"/>
      <c r="R51" s="47"/>
      <c r="S51" s="47"/>
      <c r="T51" s="47"/>
    </row>
    <row r="52" spans="1:26" ht="15.75" customHeight="1">
      <c r="A52" s="50"/>
      <c r="B52" s="50"/>
      <c r="C52" s="51"/>
      <c r="D52" s="51"/>
      <c r="E52" s="45" t="s">
        <v>204</v>
      </c>
      <c r="F52" s="46">
        <f>L42</f>
        <v>0</v>
      </c>
      <c r="G52" s="47"/>
      <c r="H52" s="47"/>
      <c r="I52" s="48"/>
      <c r="J52" s="49"/>
      <c r="K52" s="47"/>
      <c r="L52" s="47"/>
      <c r="M52" s="47"/>
      <c r="N52" s="47"/>
      <c r="O52" s="47"/>
      <c r="P52" s="47"/>
      <c r="Q52" s="47"/>
      <c r="R52" s="47"/>
      <c r="S52" s="47"/>
      <c r="T52" s="47"/>
      <c r="U52" s="10"/>
      <c r="V52" s="10"/>
      <c r="W52" s="10"/>
      <c r="X52" s="10"/>
      <c r="Y52" s="10"/>
      <c r="Z52" s="10"/>
    </row>
    <row r="53" spans="1:26" ht="15.75" customHeight="1">
      <c r="A53" s="11"/>
      <c r="B53" s="11"/>
      <c r="C53" s="14"/>
      <c r="D53" s="14"/>
      <c r="E53" s="15"/>
      <c r="F53" s="16"/>
      <c r="G53" s="12"/>
      <c r="H53" s="12"/>
      <c r="I53" s="13"/>
      <c r="J53" s="13"/>
      <c r="K53" s="12"/>
      <c r="L53" s="12"/>
      <c r="M53" s="12"/>
      <c r="N53" s="12"/>
      <c r="O53" s="12"/>
      <c r="P53" s="12"/>
      <c r="Q53" s="12"/>
      <c r="R53" s="12"/>
      <c r="S53" s="12"/>
      <c r="T53" s="12"/>
    </row>
    <row r="54" spans="1:26" ht="23.25" customHeight="1">
      <c r="A54" s="117" t="s">
        <v>205</v>
      </c>
      <c r="B54" s="118"/>
      <c r="C54" s="118"/>
      <c r="D54" s="118"/>
      <c r="E54" s="17">
        <f>AVERAGE(F42:F51)</f>
        <v>0.34384848484848485</v>
      </c>
      <c r="F54" s="15" t="s">
        <v>206</v>
      </c>
      <c r="G54" s="12"/>
      <c r="H54" s="12"/>
      <c r="I54" s="13"/>
      <c r="J54" s="13"/>
      <c r="K54" s="12"/>
      <c r="L54" s="12"/>
      <c r="M54" s="12"/>
      <c r="N54" s="12"/>
      <c r="O54" s="12"/>
      <c r="P54" s="12"/>
      <c r="Q54" s="12"/>
      <c r="R54" s="12"/>
      <c r="S54" s="12"/>
      <c r="T54" s="12"/>
    </row>
    <row r="55" spans="1:26" ht="15.75" customHeight="1">
      <c r="I55" s="3"/>
      <c r="J55" s="3"/>
    </row>
    <row r="56" spans="1:26" ht="15.75" customHeight="1">
      <c r="I56" s="3"/>
      <c r="J56" s="3"/>
    </row>
    <row r="57" spans="1:26" ht="15.75" customHeight="1">
      <c r="I57" s="3"/>
      <c r="J57" s="3"/>
    </row>
    <row r="58" spans="1:26" ht="15.75" customHeight="1">
      <c r="I58" s="3"/>
      <c r="J58" s="3"/>
    </row>
    <row r="59" spans="1:26" ht="15.75" customHeight="1">
      <c r="I59" s="3"/>
      <c r="J59" s="3"/>
    </row>
    <row r="60" spans="1:26" ht="15.75" customHeight="1">
      <c r="I60" s="3"/>
      <c r="J60" s="3"/>
    </row>
    <row r="61" spans="1:26" ht="15.75" customHeight="1">
      <c r="I61" s="3"/>
      <c r="J61" s="3"/>
    </row>
    <row r="62" spans="1:26" ht="15.75" customHeight="1">
      <c r="I62" s="3"/>
      <c r="J62" s="3"/>
    </row>
    <row r="63" spans="1:26" ht="15.75" customHeight="1">
      <c r="I63" s="3"/>
      <c r="J63" s="3"/>
    </row>
    <row r="64" spans="1:26" ht="15.75" customHeight="1">
      <c r="I64" s="3"/>
      <c r="J64" s="3"/>
    </row>
    <row r="65" spans="9:10" ht="15.75" customHeight="1">
      <c r="I65" s="3"/>
      <c r="J65" s="3"/>
    </row>
    <row r="66" spans="9:10" ht="15.75" customHeight="1">
      <c r="I66" s="3"/>
      <c r="J66" s="3"/>
    </row>
    <row r="67" spans="9:10" ht="15.75" customHeight="1">
      <c r="I67" s="3"/>
      <c r="J67" s="3"/>
    </row>
    <row r="68" spans="9:10" ht="15.75" customHeight="1">
      <c r="I68" s="3"/>
      <c r="J68" s="3"/>
    </row>
    <row r="69" spans="9:10" ht="15.75" customHeight="1">
      <c r="I69" s="3"/>
      <c r="J69" s="3"/>
    </row>
    <row r="70" spans="9:10" ht="15.75" customHeight="1">
      <c r="I70" s="3"/>
      <c r="J70" s="3"/>
    </row>
    <row r="71" spans="9:10" ht="15.75" customHeight="1">
      <c r="I71" s="3"/>
      <c r="J71" s="3"/>
    </row>
    <row r="72" spans="9:10" ht="15.75" customHeight="1">
      <c r="I72" s="3"/>
      <c r="J72" s="3"/>
    </row>
    <row r="73" spans="9:10" ht="15.75" customHeight="1">
      <c r="I73" s="3"/>
      <c r="J73" s="3"/>
    </row>
    <row r="74" spans="9:10" ht="15.75" customHeight="1">
      <c r="I74" s="3"/>
      <c r="J74" s="3"/>
    </row>
    <row r="75" spans="9:10" ht="15.75" customHeight="1">
      <c r="I75" s="3"/>
      <c r="J75" s="3"/>
    </row>
    <row r="76" spans="9:10" ht="15.75" customHeight="1">
      <c r="I76" s="3"/>
      <c r="J76" s="3"/>
    </row>
    <row r="77" spans="9:10" ht="15.75" customHeight="1">
      <c r="I77" s="3"/>
      <c r="J77" s="3"/>
    </row>
    <row r="78" spans="9:10" ht="15.75" customHeight="1">
      <c r="I78" s="3"/>
      <c r="J78" s="3"/>
    </row>
    <row r="79" spans="9:10" ht="15.75" customHeight="1">
      <c r="I79" s="3"/>
      <c r="J79" s="3"/>
    </row>
    <row r="80" spans="9:10" ht="15.75" customHeight="1">
      <c r="I80" s="3"/>
      <c r="J80" s="3"/>
    </row>
    <row r="81" spans="9:10" ht="15.75" customHeight="1">
      <c r="I81" s="3"/>
      <c r="J81" s="3"/>
    </row>
    <row r="82" spans="9:10" ht="15.75" customHeight="1">
      <c r="I82" s="3"/>
      <c r="J82" s="3"/>
    </row>
    <row r="83" spans="9:10" ht="15.75" customHeight="1">
      <c r="I83" s="3"/>
      <c r="J83" s="3"/>
    </row>
    <row r="84" spans="9:10" ht="15.75" customHeight="1">
      <c r="I84" s="3"/>
      <c r="J84" s="3"/>
    </row>
    <row r="85" spans="9:10" ht="15.75" customHeight="1">
      <c r="I85" s="3"/>
      <c r="J85" s="3"/>
    </row>
    <row r="86" spans="9:10" ht="15.75" customHeight="1">
      <c r="I86" s="3"/>
      <c r="J86" s="3"/>
    </row>
    <row r="87" spans="9:10" ht="15.75" customHeight="1">
      <c r="I87" s="3"/>
      <c r="J87" s="3"/>
    </row>
    <row r="88" spans="9:10" ht="15.75" customHeight="1">
      <c r="I88" s="3"/>
      <c r="J88" s="3"/>
    </row>
    <row r="89" spans="9:10" ht="15.75" customHeight="1">
      <c r="I89" s="3"/>
      <c r="J89" s="3"/>
    </row>
    <row r="90" spans="9:10" ht="15.75" customHeight="1">
      <c r="I90" s="3"/>
      <c r="J90" s="3"/>
    </row>
    <row r="91" spans="9:10" ht="15.75" customHeight="1">
      <c r="I91" s="3"/>
      <c r="J91" s="3"/>
    </row>
    <row r="92" spans="9:10" ht="15.75" customHeight="1">
      <c r="I92" s="3"/>
      <c r="J92" s="3"/>
    </row>
    <row r="93" spans="9:10" ht="15.75" customHeight="1">
      <c r="I93" s="3"/>
      <c r="J93" s="3"/>
    </row>
    <row r="94" spans="9:10" ht="15.75" customHeight="1">
      <c r="I94" s="3"/>
      <c r="J94" s="3"/>
    </row>
    <row r="95" spans="9:10" ht="15.75" customHeight="1">
      <c r="I95" s="3"/>
      <c r="J95" s="3"/>
    </row>
    <row r="96" spans="9:10" ht="15.75" customHeight="1">
      <c r="I96" s="3"/>
      <c r="J96" s="3"/>
    </row>
    <row r="97" spans="9:10" ht="15.75" customHeight="1">
      <c r="I97" s="3"/>
      <c r="J97" s="3"/>
    </row>
    <row r="98" spans="9:10" ht="15.75" customHeight="1">
      <c r="I98" s="3"/>
      <c r="J98" s="3"/>
    </row>
    <row r="99" spans="9:10" ht="15.75" customHeight="1">
      <c r="I99" s="3"/>
      <c r="J99" s="3"/>
    </row>
    <row r="100" spans="9:10" ht="15.75" customHeight="1">
      <c r="I100" s="3"/>
      <c r="J100" s="3"/>
    </row>
    <row r="101" spans="9:10" ht="15.75" customHeight="1">
      <c r="I101" s="3"/>
      <c r="J101" s="3"/>
    </row>
    <row r="102" spans="9:10" ht="15.75" customHeight="1">
      <c r="I102" s="3"/>
      <c r="J102" s="3"/>
    </row>
    <row r="103" spans="9:10" ht="15.75" customHeight="1">
      <c r="I103" s="3"/>
      <c r="J103" s="3"/>
    </row>
    <row r="104" spans="9:10" ht="15.75" customHeight="1">
      <c r="I104" s="3"/>
      <c r="J104" s="3"/>
    </row>
    <row r="105" spans="9:10" ht="15.75" customHeight="1">
      <c r="I105" s="3"/>
      <c r="J105" s="3"/>
    </row>
    <row r="106" spans="9:10" ht="15.75" customHeight="1">
      <c r="I106" s="3"/>
      <c r="J106" s="3"/>
    </row>
    <row r="107" spans="9:10" ht="15.75" customHeight="1">
      <c r="I107" s="3"/>
      <c r="J107" s="3"/>
    </row>
    <row r="108" spans="9:10" ht="15.75" customHeight="1">
      <c r="I108" s="3"/>
      <c r="J108" s="3"/>
    </row>
    <row r="109" spans="9:10" ht="15.75" customHeight="1">
      <c r="I109" s="3"/>
      <c r="J109" s="3"/>
    </row>
    <row r="110" spans="9:10" ht="15.75" customHeight="1">
      <c r="I110" s="3"/>
      <c r="J110" s="3"/>
    </row>
    <row r="111" spans="9:10" ht="15.75" customHeight="1">
      <c r="I111" s="3"/>
      <c r="J111" s="3"/>
    </row>
    <row r="112" spans="9:10" ht="15.75" customHeight="1">
      <c r="I112" s="3"/>
      <c r="J112" s="3"/>
    </row>
    <row r="113" spans="9:10" ht="15.75" customHeight="1">
      <c r="I113" s="3"/>
      <c r="J113" s="3"/>
    </row>
    <row r="114" spans="9:10" ht="15.75" customHeight="1">
      <c r="I114" s="3"/>
      <c r="J114" s="3"/>
    </row>
    <row r="115" spans="9:10" ht="15.75" customHeight="1">
      <c r="I115" s="3"/>
      <c r="J115" s="3"/>
    </row>
    <row r="116" spans="9:10" ht="15.75" customHeight="1">
      <c r="I116" s="3"/>
      <c r="J116" s="3"/>
    </row>
    <row r="117" spans="9:10" ht="15.75" customHeight="1">
      <c r="I117" s="3"/>
      <c r="J117" s="3"/>
    </row>
    <row r="118" spans="9:10" ht="15.75" customHeight="1">
      <c r="I118" s="3"/>
      <c r="J118" s="3"/>
    </row>
    <row r="119" spans="9:10" ht="15.75" customHeight="1">
      <c r="I119" s="3"/>
      <c r="J119" s="3"/>
    </row>
    <row r="120" spans="9:10" ht="15.75" customHeight="1">
      <c r="I120" s="3"/>
      <c r="J120" s="3"/>
    </row>
    <row r="121" spans="9:10" ht="15.75" customHeight="1">
      <c r="I121" s="3"/>
      <c r="J121" s="3"/>
    </row>
    <row r="122" spans="9:10" ht="15.75" customHeight="1">
      <c r="I122" s="3"/>
      <c r="J122" s="3"/>
    </row>
    <row r="123" spans="9:10" ht="15.75" customHeight="1">
      <c r="I123" s="3"/>
      <c r="J123" s="3"/>
    </row>
    <row r="124" spans="9:10" ht="15.75" customHeight="1">
      <c r="I124" s="3"/>
      <c r="J124" s="3"/>
    </row>
    <row r="125" spans="9:10" ht="15.75" customHeight="1">
      <c r="I125" s="3"/>
      <c r="J125" s="3"/>
    </row>
    <row r="126" spans="9:10" ht="15.75" customHeight="1">
      <c r="I126" s="3"/>
      <c r="J126" s="3"/>
    </row>
    <row r="127" spans="9:10" ht="15.75" customHeight="1">
      <c r="I127" s="3"/>
      <c r="J127" s="3"/>
    </row>
    <row r="128" spans="9:10" ht="15.75" customHeight="1">
      <c r="I128" s="3"/>
      <c r="J128" s="3"/>
    </row>
    <row r="129" spans="9:10" ht="15.75" customHeight="1">
      <c r="I129" s="3"/>
      <c r="J129" s="3"/>
    </row>
    <row r="130" spans="9:10" ht="15.75" customHeight="1">
      <c r="I130" s="3"/>
      <c r="J130" s="3"/>
    </row>
    <row r="131" spans="9:10" ht="15.75" customHeight="1">
      <c r="I131" s="3"/>
      <c r="J131" s="3"/>
    </row>
    <row r="132" spans="9:10" ht="15.75" customHeight="1">
      <c r="I132" s="3"/>
      <c r="J132" s="3"/>
    </row>
    <row r="133" spans="9:10" ht="15.75" customHeight="1">
      <c r="I133" s="3"/>
      <c r="J133" s="3"/>
    </row>
    <row r="134" spans="9:10" ht="15.75" customHeight="1">
      <c r="I134" s="3"/>
      <c r="J134" s="3"/>
    </row>
    <row r="135" spans="9:10" ht="15.75" customHeight="1">
      <c r="I135" s="3"/>
      <c r="J135" s="3"/>
    </row>
    <row r="136" spans="9:10" ht="15.75" customHeight="1">
      <c r="I136" s="3"/>
      <c r="J136" s="3"/>
    </row>
    <row r="137" spans="9:10" ht="15.75" customHeight="1">
      <c r="I137" s="3"/>
      <c r="J137" s="3"/>
    </row>
    <row r="138" spans="9:10" ht="15.75" customHeight="1">
      <c r="I138" s="3"/>
      <c r="J138" s="3"/>
    </row>
    <row r="139" spans="9:10" ht="15.75" customHeight="1">
      <c r="I139" s="3"/>
      <c r="J139" s="3"/>
    </row>
    <row r="140" spans="9:10" ht="15.75" customHeight="1">
      <c r="I140" s="3"/>
      <c r="J140" s="3"/>
    </row>
    <row r="141" spans="9:10" ht="15.75" customHeight="1">
      <c r="I141" s="3"/>
      <c r="J141" s="3"/>
    </row>
    <row r="142" spans="9:10" ht="15.75" customHeight="1">
      <c r="I142" s="3"/>
      <c r="J142" s="3"/>
    </row>
    <row r="143" spans="9:10" ht="15.75" customHeight="1">
      <c r="I143" s="3"/>
      <c r="J143" s="3"/>
    </row>
    <row r="144" spans="9:10" ht="15.75" customHeight="1">
      <c r="I144" s="3"/>
      <c r="J144" s="3"/>
    </row>
    <row r="145" spans="9:10" ht="15.75" customHeight="1">
      <c r="I145" s="3"/>
      <c r="J145" s="3"/>
    </row>
    <row r="146" spans="9:10" ht="15.75" customHeight="1">
      <c r="I146" s="3"/>
      <c r="J146" s="3"/>
    </row>
    <row r="147" spans="9:10" ht="15.75" customHeight="1">
      <c r="I147" s="3"/>
      <c r="J147" s="3"/>
    </row>
    <row r="148" spans="9:10" ht="15.75" customHeight="1">
      <c r="I148" s="3"/>
      <c r="J148" s="3"/>
    </row>
    <row r="149" spans="9:10" ht="15.75" customHeight="1">
      <c r="I149" s="3"/>
      <c r="J149" s="3"/>
    </row>
    <row r="150" spans="9:10" ht="15.75" customHeight="1">
      <c r="I150" s="3"/>
      <c r="J150" s="3"/>
    </row>
    <row r="151" spans="9:10" ht="15.75" customHeight="1">
      <c r="I151" s="3"/>
      <c r="J151" s="3"/>
    </row>
    <row r="152" spans="9:10" ht="15.75" customHeight="1">
      <c r="I152" s="3"/>
      <c r="J152" s="3"/>
    </row>
    <row r="153" spans="9:10" ht="15.75" customHeight="1">
      <c r="I153" s="3"/>
      <c r="J153" s="3"/>
    </row>
    <row r="154" spans="9:10" ht="15.75" customHeight="1">
      <c r="I154" s="3"/>
      <c r="J154" s="3"/>
    </row>
    <row r="155" spans="9:10" ht="15.75" customHeight="1">
      <c r="I155" s="3"/>
      <c r="J155" s="3"/>
    </row>
    <row r="156" spans="9:10" ht="15.75" customHeight="1">
      <c r="I156" s="3"/>
      <c r="J156" s="3"/>
    </row>
    <row r="157" spans="9:10" ht="15.75" customHeight="1">
      <c r="I157" s="3"/>
      <c r="J157" s="3"/>
    </row>
    <row r="158" spans="9:10" ht="15.75" customHeight="1">
      <c r="I158" s="3"/>
      <c r="J158" s="3"/>
    </row>
    <row r="159" spans="9:10" ht="15.75" customHeight="1">
      <c r="I159" s="3"/>
      <c r="J159" s="3"/>
    </row>
    <row r="160" spans="9:10" ht="15.75" customHeight="1">
      <c r="I160" s="3"/>
      <c r="J160" s="3"/>
    </row>
    <row r="161" spans="9:10" ht="15.75" customHeight="1">
      <c r="I161" s="3"/>
      <c r="J161" s="3"/>
    </row>
    <row r="162" spans="9:10" ht="15.75" customHeight="1">
      <c r="I162" s="3"/>
      <c r="J162" s="3"/>
    </row>
    <row r="163" spans="9:10" ht="15.75" customHeight="1">
      <c r="I163" s="3"/>
      <c r="J163" s="3"/>
    </row>
    <row r="164" spans="9:10" ht="15.75" customHeight="1">
      <c r="I164" s="3"/>
      <c r="J164" s="3"/>
    </row>
    <row r="165" spans="9:10" ht="15.75" customHeight="1">
      <c r="I165" s="3"/>
      <c r="J165" s="3"/>
    </row>
    <row r="166" spans="9:10" ht="15.75" customHeight="1">
      <c r="I166" s="3"/>
      <c r="J166" s="3"/>
    </row>
    <row r="167" spans="9:10" ht="15.75" customHeight="1">
      <c r="I167" s="3"/>
      <c r="J167" s="3"/>
    </row>
    <row r="168" spans="9:10" ht="15.75" customHeight="1">
      <c r="I168" s="3"/>
      <c r="J168" s="3"/>
    </row>
    <row r="169" spans="9:10" ht="15.75" customHeight="1">
      <c r="I169" s="3"/>
      <c r="J169" s="3"/>
    </row>
    <row r="170" spans="9:10" ht="15.75" customHeight="1">
      <c r="I170" s="3"/>
      <c r="J170" s="3"/>
    </row>
    <row r="171" spans="9:10" ht="15.75" customHeight="1">
      <c r="I171" s="3"/>
      <c r="J171" s="3"/>
    </row>
    <row r="172" spans="9:10" ht="15.75" customHeight="1">
      <c r="I172" s="3"/>
      <c r="J172" s="3"/>
    </row>
    <row r="173" spans="9:10" ht="15.75" customHeight="1">
      <c r="I173" s="3"/>
      <c r="J173" s="3"/>
    </row>
    <row r="174" spans="9:10" ht="15.75" customHeight="1">
      <c r="I174" s="3"/>
      <c r="J174" s="3"/>
    </row>
    <row r="175" spans="9:10" ht="15.75" customHeight="1">
      <c r="I175" s="3"/>
      <c r="J175" s="3"/>
    </row>
    <row r="176" spans="9:10" ht="15.75" customHeight="1">
      <c r="I176" s="3"/>
      <c r="J176" s="3"/>
    </row>
    <row r="177" spans="9:10" ht="15.75" customHeight="1">
      <c r="I177" s="3"/>
      <c r="J177" s="3"/>
    </row>
    <row r="178" spans="9:10" ht="15.75" customHeight="1">
      <c r="I178" s="3"/>
      <c r="J178" s="3"/>
    </row>
    <row r="179" spans="9:10" ht="15.75" customHeight="1">
      <c r="I179" s="3"/>
      <c r="J179" s="3"/>
    </row>
    <row r="180" spans="9:10" ht="15.75" customHeight="1">
      <c r="I180" s="3"/>
      <c r="J180" s="3"/>
    </row>
    <row r="181" spans="9:10" ht="15.75" customHeight="1">
      <c r="I181" s="3"/>
      <c r="J181" s="3"/>
    </row>
    <row r="182" spans="9:10" ht="15.75" customHeight="1">
      <c r="I182" s="3"/>
      <c r="J182" s="3"/>
    </row>
    <row r="183" spans="9:10" ht="15.75" customHeight="1">
      <c r="I183" s="3"/>
      <c r="J183" s="3"/>
    </row>
    <row r="184" spans="9:10" ht="15.75" customHeight="1">
      <c r="I184" s="3"/>
      <c r="J184" s="3"/>
    </row>
    <row r="185" spans="9:10" ht="15.75" customHeight="1">
      <c r="I185" s="3"/>
      <c r="J185" s="3"/>
    </row>
    <row r="186" spans="9:10" ht="15.75" customHeight="1">
      <c r="I186" s="3"/>
      <c r="J186" s="3"/>
    </row>
    <row r="187" spans="9:10" ht="15.75" customHeight="1">
      <c r="I187" s="3"/>
      <c r="J187" s="3"/>
    </row>
    <row r="188" spans="9:10" ht="15.75" customHeight="1">
      <c r="I188" s="3"/>
      <c r="J188" s="3"/>
    </row>
    <row r="189" spans="9:10" ht="15.75" customHeight="1">
      <c r="I189" s="3"/>
      <c r="J189" s="3"/>
    </row>
    <row r="190" spans="9:10" ht="15.75" customHeight="1">
      <c r="I190" s="3"/>
      <c r="J190" s="3"/>
    </row>
    <row r="191" spans="9:10" ht="15.75" customHeight="1">
      <c r="I191" s="3"/>
      <c r="J191" s="3"/>
    </row>
    <row r="192" spans="9:10" ht="15.75" customHeight="1">
      <c r="I192" s="3"/>
      <c r="J192" s="3"/>
    </row>
    <row r="193" spans="9:10" ht="15.75" customHeight="1">
      <c r="I193" s="3"/>
      <c r="J193" s="3"/>
    </row>
    <row r="194" spans="9:10" ht="15.75" customHeight="1">
      <c r="I194" s="3"/>
      <c r="J194" s="3"/>
    </row>
    <row r="195" spans="9:10" ht="15.75" customHeight="1">
      <c r="I195" s="3"/>
      <c r="J195" s="3"/>
    </row>
    <row r="196" spans="9:10" ht="15.75" customHeight="1">
      <c r="I196" s="3"/>
      <c r="J196" s="3"/>
    </row>
    <row r="197" spans="9:10" ht="15.75" customHeight="1">
      <c r="I197" s="3"/>
      <c r="J197" s="3"/>
    </row>
    <row r="198" spans="9:10" ht="15.75" customHeight="1">
      <c r="I198" s="3"/>
      <c r="J198" s="3"/>
    </row>
    <row r="199" spans="9:10" ht="15.75" customHeight="1">
      <c r="I199" s="3"/>
      <c r="J199" s="3"/>
    </row>
    <row r="200" spans="9:10" ht="15.75" customHeight="1">
      <c r="I200" s="3"/>
      <c r="J200" s="3"/>
    </row>
    <row r="201" spans="9:10" ht="15.75" customHeight="1">
      <c r="I201" s="3"/>
      <c r="J201" s="3"/>
    </row>
    <row r="202" spans="9:10" ht="15.75" customHeight="1">
      <c r="I202" s="3"/>
      <c r="J202" s="3"/>
    </row>
    <row r="203" spans="9:10" ht="15.75" customHeight="1">
      <c r="I203" s="3"/>
      <c r="J203" s="3"/>
    </row>
    <row r="204" spans="9:10" ht="15.75" customHeight="1">
      <c r="I204" s="3"/>
      <c r="J204" s="3"/>
    </row>
    <row r="205" spans="9:10" ht="15.75" customHeight="1">
      <c r="I205" s="3"/>
      <c r="J205" s="3"/>
    </row>
    <row r="206" spans="9:10" ht="15.75" customHeight="1">
      <c r="I206" s="3"/>
      <c r="J206" s="3"/>
    </row>
    <row r="207" spans="9:10" ht="15.75" customHeight="1">
      <c r="I207" s="3"/>
      <c r="J207" s="3"/>
    </row>
    <row r="208" spans="9:10" ht="15.75" customHeight="1">
      <c r="I208" s="3"/>
      <c r="J208" s="3"/>
    </row>
    <row r="209" spans="9:10" ht="15.75" customHeight="1">
      <c r="I209" s="3"/>
      <c r="J209" s="3"/>
    </row>
    <row r="210" spans="9:10" ht="15.75" customHeight="1">
      <c r="I210" s="3"/>
      <c r="J210" s="3"/>
    </row>
    <row r="211" spans="9:10" ht="15.75" customHeight="1">
      <c r="I211" s="3"/>
      <c r="J211" s="3"/>
    </row>
    <row r="212" spans="9:10" ht="15.75" customHeight="1">
      <c r="I212" s="3"/>
      <c r="J212" s="3"/>
    </row>
    <row r="213" spans="9:10" ht="15.75" customHeight="1">
      <c r="I213" s="3"/>
      <c r="J213" s="3"/>
    </row>
    <row r="214" spans="9:10" ht="15.75" customHeight="1">
      <c r="I214" s="3"/>
      <c r="J214" s="3"/>
    </row>
    <row r="215" spans="9:10" ht="15.75" customHeight="1">
      <c r="I215" s="3"/>
      <c r="J215" s="3"/>
    </row>
    <row r="216" spans="9:10" ht="15.75" customHeight="1">
      <c r="I216" s="3"/>
      <c r="J216" s="3"/>
    </row>
    <row r="217" spans="9:10" ht="15.75" customHeight="1">
      <c r="I217" s="3"/>
      <c r="J217" s="3"/>
    </row>
    <row r="218" spans="9:10" ht="15.75" customHeight="1">
      <c r="I218" s="3"/>
      <c r="J218" s="3"/>
    </row>
    <row r="219" spans="9:10" ht="15.75" customHeight="1">
      <c r="I219" s="3"/>
      <c r="J219" s="3"/>
    </row>
    <row r="220" spans="9:10" ht="15.75" customHeight="1">
      <c r="I220" s="3"/>
      <c r="J220" s="3"/>
    </row>
    <row r="221" spans="9:10" ht="15.75" customHeight="1">
      <c r="I221" s="3"/>
      <c r="J221" s="3"/>
    </row>
    <row r="222" spans="9:10" ht="15.75" customHeight="1">
      <c r="I222" s="3"/>
      <c r="J222" s="3"/>
    </row>
    <row r="223" spans="9:10" ht="15.75" customHeight="1">
      <c r="I223" s="3"/>
      <c r="J223" s="3"/>
    </row>
    <row r="224" spans="9:10" ht="15.75" customHeight="1">
      <c r="I224" s="3"/>
      <c r="J224" s="3"/>
    </row>
    <row r="225" spans="9:10" ht="15.75" customHeight="1">
      <c r="I225" s="3"/>
      <c r="J225" s="3"/>
    </row>
    <row r="226" spans="9:10" ht="15.75" customHeight="1">
      <c r="I226" s="3"/>
      <c r="J226" s="3"/>
    </row>
    <row r="227" spans="9:10" ht="15.75" customHeight="1">
      <c r="I227" s="3"/>
      <c r="J227" s="3"/>
    </row>
    <row r="228" spans="9:10" ht="15.75" customHeight="1">
      <c r="I228" s="3"/>
      <c r="J228" s="3"/>
    </row>
    <row r="229" spans="9:10" ht="15.75" customHeight="1">
      <c r="I229" s="3"/>
      <c r="J229" s="3"/>
    </row>
    <row r="230" spans="9:10" ht="15.75" customHeight="1">
      <c r="I230" s="3"/>
      <c r="J230" s="3"/>
    </row>
    <row r="231" spans="9:10" ht="15.75" customHeight="1">
      <c r="I231" s="3"/>
      <c r="J231" s="3"/>
    </row>
    <row r="232" spans="9:10" ht="15.75" customHeight="1">
      <c r="I232" s="3"/>
      <c r="J232" s="3"/>
    </row>
    <row r="233" spans="9:10" ht="15.75" customHeight="1">
      <c r="I233" s="3"/>
      <c r="J233" s="3"/>
    </row>
    <row r="234" spans="9:10" ht="15.75" customHeight="1">
      <c r="I234" s="3"/>
      <c r="J234" s="3"/>
    </row>
    <row r="235" spans="9:10" ht="15.75" customHeight="1">
      <c r="I235" s="3"/>
      <c r="J235" s="3"/>
    </row>
    <row r="236" spans="9:10" ht="15.75" customHeight="1">
      <c r="I236" s="3"/>
      <c r="J236" s="3"/>
    </row>
    <row r="237" spans="9:10" ht="15.75" customHeight="1">
      <c r="I237" s="3"/>
      <c r="J237" s="3"/>
    </row>
    <row r="238" spans="9:10" ht="15.75" customHeight="1">
      <c r="I238" s="3"/>
      <c r="J238" s="3"/>
    </row>
    <row r="239" spans="9:10" ht="15.75" customHeight="1">
      <c r="I239" s="3"/>
      <c r="J239" s="3"/>
    </row>
    <row r="240" spans="9:10" ht="15.75" customHeight="1">
      <c r="I240" s="3"/>
      <c r="J240" s="3"/>
    </row>
    <row r="241" spans="9:10" ht="15.75" customHeight="1">
      <c r="I241" s="3"/>
      <c r="J241" s="3"/>
    </row>
    <row r="242" spans="9:10" ht="15.75" customHeight="1">
      <c r="I242" s="3"/>
      <c r="J242" s="3"/>
    </row>
    <row r="243" spans="9:10" ht="15.75" customHeight="1">
      <c r="I243" s="3"/>
      <c r="J243" s="3"/>
    </row>
    <row r="244" spans="9:10" ht="15.75" customHeight="1">
      <c r="I244" s="3"/>
      <c r="J244" s="3"/>
    </row>
    <row r="245" spans="9:10" ht="15.75" customHeight="1">
      <c r="I245" s="3"/>
      <c r="J245" s="3"/>
    </row>
    <row r="246" spans="9:10" ht="15.75" customHeight="1">
      <c r="I246" s="3"/>
      <c r="J246" s="3"/>
    </row>
    <row r="247" spans="9:10" ht="15.75" customHeight="1">
      <c r="I247" s="3"/>
      <c r="J247" s="3"/>
    </row>
    <row r="248" spans="9:10" ht="15.75" customHeight="1">
      <c r="I248" s="3"/>
      <c r="J248" s="3"/>
    </row>
    <row r="249" spans="9:10" ht="15.75" customHeight="1">
      <c r="I249" s="3"/>
      <c r="J249" s="3"/>
    </row>
    <row r="250" spans="9:10" ht="15.75" customHeight="1">
      <c r="I250" s="3"/>
      <c r="J250" s="3"/>
    </row>
    <row r="251" spans="9:10" ht="15.75" customHeight="1">
      <c r="I251" s="3"/>
      <c r="J251" s="3"/>
    </row>
    <row r="252" spans="9:10" ht="15.75" customHeight="1">
      <c r="I252" s="3"/>
      <c r="J252" s="3"/>
    </row>
    <row r="253" spans="9:10" ht="15.75" customHeight="1">
      <c r="I253" s="3"/>
      <c r="J253" s="3"/>
    </row>
    <row r="254" spans="9:10" ht="15.75" customHeight="1">
      <c r="I254" s="3"/>
      <c r="J254" s="3"/>
    </row>
    <row r="255" spans="9:10" ht="15.75" customHeight="1">
      <c r="I255" s="3"/>
      <c r="J255" s="3"/>
    </row>
    <row r="256" spans="9:10" ht="15.75" customHeight="1">
      <c r="I256" s="3"/>
      <c r="J256" s="3"/>
    </row>
    <row r="257" spans="9:10" ht="15.75" customHeight="1">
      <c r="I257" s="3"/>
      <c r="J257" s="3"/>
    </row>
    <row r="258" spans="9:10" ht="15.75" customHeight="1">
      <c r="I258" s="3"/>
      <c r="J258" s="3"/>
    </row>
    <row r="259" spans="9:10" ht="15.75" customHeight="1">
      <c r="I259" s="3"/>
      <c r="J259" s="3"/>
    </row>
    <row r="260" spans="9:10" ht="15.75" customHeight="1">
      <c r="I260" s="3"/>
      <c r="J260" s="3"/>
    </row>
    <row r="261" spans="9:10" ht="15.75" customHeight="1">
      <c r="I261" s="3"/>
      <c r="J261" s="3"/>
    </row>
    <row r="262" spans="9:10" ht="15.75" customHeight="1">
      <c r="I262" s="3"/>
      <c r="J262" s="3"/>
    </row>
    <row r="263" spans="9:10" ht="15.75" customHeight="1">
      <c r="I263" s="3"/>
      <c r="J263" s="3"/>
    </row>
    <row r="264" spans="9:10" ht="15.75" customHeight="1">
      <c r="I264" s="3"/>
      <c r="J264" s="3"/>
    </row>
    <row r="265" spans="9:10" ht="15.75" customHeight="1">
      <c r="I265" s="3"/>
      <c r="J265" s="3"/>
    </row>
    <row r="266" spans="9:10" ht="15.75" customHeight="1">
      <c r="I266" s="3"/>
      <c r="J266" s="3"/>
    </row>
    <row r="267" spans="9:10" ht="15.75" customHeight="1">
      <c r="I267" s="3"/>
      <c r="J267" s="3"/>
    </row>
    <row r="268" spans="9:10" ht="15.75" customHeight="1">
      <c r="I268" s="3"/>
      <c r="J268" s="3"/>
    </row>
    <row r="269" spans="9:10" ht="15.75" customHeight="1">
      <c r="I269" s="3"/>
      <c r="J269" s="3"/>
    </row>
    <row r="270" spans="9:10" ht="15.75" customHeight="1">
      <c r="I270" s="3"/>
      <c r="J270" s="3"/>
    </row>
    <row r="271" spans="9:10" ht="15.75" customHeight="1">
      <c r="I271" s="3"/>
      <c r="J271" s="3"/>
    </row>
    <row r="272" spans="9:10" ht="15.75" customHeight="1">
      <c r="I272" s="3"/>
      <c r="J272" s="3"/>
    </row>
    <row r="273" spans="9:10" ht="15.75" customHeight="1">
      <c r="I273" s="3"/>
      <c r="J273" s="3"/>
    </row>
    <row r="274" spans="9:10" ht="15.75" customHeight="1">
      <c r="I274" s="3"/>
      <c r="J274" s="3"/>
    </row>
    <row r="275" spans="9:10" ht="15.75" customHeight="1">
      <c r="I275" s="3"/>
      <c r="J275" s="3"/>
    </row>
    <row r="276" spans="9:10" ht="15.75" customHeight="1">
      <c r="I276" s="3"/>
      <c r="J276" s="3"/>
    </row>
    <row r="277" spans="9:10" ht="15.75" customHeight="1">
      <c r="I277" s="3"/>
      <c r="J277" s="3"/>
    </row>
    <row r="278" spans="9:10" ht="15.75" customHeight="1">
      <c r="I278" s="3"/>
      <c r="J278" s="3"/>
    </row>
    <row r="279" spans="9:10" ht="15.75" customHeight="1">
      <c r="I279" s="3"/>
      <c r="J279" s="3"/>
    </row>
    <row r="280" spans="9:10" ht="15.75" customHeight="1">
      <c r="I280" s="3"/>
      <c r="J280" s="3"/>
    </row>
    <row r="281" spans="9:10" ht="15.75" customHeight="1">
      <c r="I281" s="3"/>
      <c r="J281" s="3"/>
    </row>
    <row r="282" spans="9:10" ht="15.75" customHeight="1">
      <c r="I282" s="3"/>
      <c r="J282" s="3"/>
    </row>
    <row r="283" spans="9:10" ht="15.75" customHeight="1">
      <c r="I283" s="3"/>
      <c r="J283" s="3"/>
    </row>
    <row r="284" spans="9:10" ht="15.75" customHeight="1">
      <c r="I284" s="3"/>
      <c r="J284" s="3"/>
    </row>
    <row r="285" spans="9:10" ht="15.75" customHeight="1">
      <c r="I285" s="3"/>
      <c r="J285" s="3"/>
    </row>
    <row r="286" spans="9:10" ht="15.75" customHeight="1">
      <c r="I286" s="3"/>
      <c r="J286" s="3"/>
    </row>
    <row r="287" spans="9:10" ht="15.75" customHeight="1">
      <c r="I287" s="3"/>
      <c r="J287" s="3"/>
    </row>
    <row r="288" spans="9:10" ht="15.75" customHeight="1">
      <c r="I288" s="3"/>
      <c r="J288" s="3"/>
    </row>
    <row r="289" spans="9:10" ht="15.75" customHeight="1">
      <c r="I289" s="3"/>
      <c r="J289" s="3"/>
    </row>
    <row r="290" spans="9:10" ht="15.75" customHeight="1">
      <c r="I290" s="3"/>
      <c r="J290" s="3"/>
    </row>
    <row r="291" spans="9:10" ht="15.75" customHeight="1">
      <c r="I291" s="3"/>
      <c r="J291" s="3"/>
    </row>
    <row r="292" spans="9:10" ht="15.75" customHeight="1">
      <c r="I292" s="3"/>
      <c r="J292" s="3"/>
    </row>
    <row r="293" spans="9:10" ht="15.75" customHeight="1">
      <c r="I293" s="3"/>
      <c r="J293" s="3"/>
    </row>
    <row r="294" spans="9:10" ht="15.75" customHeight="1">
      <c r="I294" s="3"/>
      <c r="J294" s="3"/>
    </row>
    <row r="295" spans="9:10" ht="15.75" customHeight="1">
      <c r="I295" s="3"/>
      <c r="J295" s="3"/>
    </row>
    <row r="296" spans="9:10" ht="15.75" customHeight="1">
      <c r="I296" s="3"/>
      <c r="J296" s="3"/>
    </row>
    <row r="297" spans="9:10" ht="15.75" customHeight="1">
      <c r="I297" s="3"/>
      <c r="J297" s="3"/>
    </row>
    <row r="298" spans="9:10" ht="15.75" customHeight="1">
      <c r="I298" s="3"/>
      <c r="J298" s="3"/>
    </row>
    <row r="299" spans="9:10" ht="15.75" customHeight="1">
      <c r="I299" s="3"/>
      <c r="J299" s="3"/>
    </row>
    <row r="300" spans="9:10" ht="15.75" customHeight="1">
      <c r="I300" s="3"/>
      <c r="J300" s="3"/>
    </row>
    <row r="301" spans="9:10" ht="15.75" customHeight="1">
      <c r="I301" s="3"/>
      <c r="J301" s="3"/>
    </row>
    <row r="302" spans="9:10" ht="15.75" customHeight="1">
      <c r="I302" s="3"/>
      <c r="J302" s="3"/>
    </row>
    <row r="303" spans="9:10" ht="15.75" customHeight="1">
      <c r="I303" s="3"/>
      <c r="J303" s="3"/>
    </row>
    <row r="304" spans="9:10" ht="15.75" customHeight="1">
      <c r="I304" s="3"/>
      <c r="J304" s="3"/>
    </row>
    <row r="305" spans="9:10" ht="15.75" customHeight="1">
      <c r="I305" s="3"/>
      <c r="J305" s="3"/>
    </row>
    <row r="306" spans="9:10" ht="15.75" customHeight="1">
      <c r="I306" s="3"/>
      <c r="J306" s="3"/>
    </row>
    <row r="307" spans="9:10" ht="15.75" customHeight="1">
      <c r="I307" s="3"/>
      <c r="J307" s="3"/>
    </row>
    <row r="308" spans="9:10" ht="15.75" customHeight="1">
      <c r="I308" s="3"/>
      <c r="J308" s="3"/>
    </row>
    <row r="309" spans="9:10" ht="15.75" customHeight="1">
      <c r="I309" s="3"/>
      <c r="J309" s="3"/>
    </row>
    <row r="310" spans="9:10" ht="15.75" customHeight="1">
      <c r="I310" s="3"/>
      <c r="J310" s="3"/>
    </row>
    <row r="311" spans="9:10" ht="15.75" customHeight="1">
      <c r="I311" s="3"/>
      <c r="J311" s="3"/>
    </row>
    <row r="312" spans="9:10" ht="15.75" customHeight="1">
      <c r="I312" s="3"/>
      <c r="J312" s="3"/>
    </row>
    <row r="313" spans="9:10" ht="15.75" customHeight="1">
      <c r="I313" s="3"/>
      <c r="J313" s="3"/>
    </row>
    <row r="314" spans="9:10" ht="15.75" customHeight="1">
      <c r="I314" s="3"/>
      <c r="J314" s="3"/>
    </row>
    <row r="315" spans="9:10" ht="15.75" customHeight="1">
      <c r="I315" s="3"/>
      <c r="J315" s="3"/>
    </row>
    <row r="316" spans="9:10" ht="15.75" customHeight="1">
      <c r="I316" s="3"/>
      <c r="J316" s="3"/>
    </row>
    <row r="317" spans="9:10" ht="15.75" customHeight="1">
      <c r="I317" s="3"/>
      <c r="J317" s="3"/>
    </row>
    <row r="318" spans="9:10" ht="15.75" customHeight="1">
      <c r="I318" s="3"/>
      <c r="J318" s="3"/>
    </row>
    <row r="319" spans="9:10" ht="15.75" customHeight="1">
      <c r="I319" s="3"/>
      <c r="J319" s="3"/>
    </row>
    <row r="320" spans="9:10" ht="15.75" customHeight="1">
      <c r="I320" s="3"/>
      <c r="J320" s="3"/>
    </row>
    <row r="321" spans="9:10" ht="15.75" customHeight="1">
      <c r="I321" s="3"/>
      <c r="J321" s="3"/>
    </row>
    <row r="322" spans="9:10" ht="15.75" customHeight="1">
      <c r="I322" s="3"/>
      <c r="J322" s="3"/>
    </row>
    <row r="323" spans="9:10" ht="15.75" customHeight="1">
      <c r="I323" s="3"/>
      <c r="J323" s="3"/>
    </row>
    <row r="324" spans="9:10" ht="15.75" customHeight="1">
      <c r="I324" s="3"/>
      <c r="J324" s="3"/>
    </row>
    <row r="325" spans="9:10" ht="15.75" customHeight="1">
      <c r="I325" s="3"/>
      <c r="J325" s="3"/>
    </row>
    <row r="326" spans="9:10" ht="15.75" customHeight="1">
      <c r="I326" s="3"/>
      <c r="J326" s="3"/>
    </row>
    <row r="327" spans="9:10" ht="15.75" customHeight="1">
      <c r="I327" s="3"/>
      <c r="J327" s="3"/>
    </row>
    <row r="328" spans="9:10" ht="15.75" customHeight="1">
      <c r="I328" s="3"/>
      <c r="J328" s="3"/>
    </row>
    <row r="329" spans="9:10" ht="15.75" customHeight="1">
      <c r="I329" s="3"/>
      <c r="J329" s="3"/>
    </row>
    <row r="330" spans="9:10" ht="15.75" customHeight="1">
      <c r="I330" s="3"/>
      <c r="J330" s="3"/>
    </row>
    <row r="331" spans="9:10" ht="15.75" customHeight="1">
      <c r="I331" s="3"/>
      <c r="J331" s="3"/>
    </row>
    <row r="332" spans="9:10" ht="15.75" customHeight="1">
      <c r="I332" s="3"/>
      <c r="J332" s="3"/>
    </row>
    <row r="333" spans="9:10" ht="15.75" customHeight="1">
      <c r="I333" s="3"/>
      <c r="J333" s="3"/>
    </row>
    <row r="334" spans="9:10" ht="15.75" customHeight="1">
      <c r="I334" s="3"/>
      <c r="J334" s="3"/>
    </row>
    <row r="335" spans="9:10" ht="15.75" customHeight="1">
      <c r="I335" s="3"/>
      <c r="J335" s="3"/>
    </row>
    <row r="336" spans="9:10" ht="15.75" customHeight="1">
      <c r="I336" s="3"/>
      <c r="J336" s="3"/>
    </row>
    <row r="337" spans="9:10" ht="15.75" customHeight="1">
      <c r="I337" s="3"/>
      <c r="J337" s="3"/>
    </row>
    <row r="338" spans="9:10" ht="15.75" customHeight="1">
      <c r="I338" s="3"/>
      <c r="J338" s="3"/>
    </row>
    <row r="339" spans="9:10" ht="15.75" customHeight="1">
      <c r="I339" s="3"/>
      <c r="J339" s="3"/>
    </row>
    <row r="340" spans="9:10" ht="15.75" customHeight="1">
      <c r="I340" s="3"/>
      <c r="J340" s="3"/>
    </row>
    <row r="341" spans="9:10" ht="15.75" customHeight="1">
      <c r="I341" s="3"/>
      <c r="J341" s="3"/>
    </row>
    <row r="342" spans="9:10" ht="15.75" customHeight="1">
      <c r="I342" s="3"/>
      <c r="J342" s="3"/>
    </row>
    <row r="343" spans="9:10" ht="15.75" customHeight="1">
      <c r="I343" s="3"/>
      <c r="J343" s="3"/>
    </row>
    <row r="344" spans="9:10" ht="15.75" customHeight="1">
      <c r="I344" s="3"/>
      <c r="J344" s="3"/>
    </row>
    <row r="345" spans="9:10" ht="15.75" customHeight="1">
      <c r="I345" s="3"/>
      <c r="J345" s="3"/>
    </row>
    <row r="346" spans="9:10" ht="15.75" customHeight="1">
      <c r="I346" s="3"/>
      <c r="J346" s="3"/>
    </row>
    <row r="347" spans="9:10" ht="15.75" customHeight="1">
      <c r="I347" s="3"/>
      <c r="J347" s="3"/>
    </row>
    <row r="348" spans="9:10" ht="15.75" customHeight="1">
      <c r="I348" s="3"/>
      <c r="J348" s="3"/>
    </row>
    <row r="349" spans="9:10" ht="15.75" customHeight="1">
      <c r="I349" s="3"/>
      <c r="J349" s="3"/>
    </row>
    <row r="350" spans="9:10" ht="15.75" customHeight="1">
      <c r="I350" s="3"/>
      <c r="J350" s="3"/>
    </row>
    <row r="351" spans="9:10" ht="15.75" customHeight="1">
      <c r="I351" s="3"/>
      <c r="J351" s="3"/>
    </row>
    <row r="352" spans="9:10" ht="15.75" customHeight="1">
      <c r="I352" s="3"/>
      <c r="J352" s="3"/>
    </row>
    <row r="353" spans="9:10" ht="15.75" customHeight="1">
      <c r="I353" s="3"/>
      <c r="J353" s="3"/>
    </row>
    <row r="354" spans="9:10" ht="15.75" customHeight="1">
      <c r="I354" s="3"/>
      <c r="J354" s="3"/>
    </row>
    <row r="355" spans="9:10" ht="15.75" customHeight="1">
      <c r="I355" s="3"/>
      <c r="J355" s="3"/>
    </row>
    <row r="356" spans="9:10" ht="15.75" customHeight="1">
      <c r="I356" s="3"/>
      <c r="J356" s="3"/>
    </row>
    <row r="357" spans="9:10" ht="15.75" customHeight="1">
      <c r="I357" s="3"/>
      <c r="J357" s="3"/>
    </row>
    <row r="358" spans="9:10" ht="15.75" customHeight="1">
      <c r="I358" s="3"/>
      <c r="J358" s="3"/>
    </row>
    <row r="359" spans="9:10" ht="15.75" customHeight="1">
      <c r="I359" s="3"/>
      <c r="J359" s="3"/>
    </row>
    <row r="360" spans="9:10" ht="15.75" customHeight="1">
      <c r="I360" s="3"/>
      <c r="J360" s="3"/>
    </row>
    <row r="361" spans="9:10" ht="15.75" customHeight="1">
      <c r="I361" s="3"/>
      <c r="J361" s="3"/>
    </row>
    <row r="362" spans="9:10" ht="15.75" customHeight="1">
      <c r="I362" s="3"/>
      <c r="J362" s="3"/>
    </row>
    <row r="363" spans="9:10" ht="15.75" customHeight="1">
      <c r="I363" s="3"/>
      <c r="J363" s="3"/>
    </row>
    <row r="364" spans="9:10" ht="15.75" customHeight="1">
      <c r="I364" s="3"/>
      <c r="J364" s="3"/>
    </row>
    <row r="365" spans="9:10" ht="15.75" customHeight="1">
      <c r="I365" s="3"/>
      <c r="J365" s="3"/>
    </row>
    <row r="366" spans="9:10" ht="15.75" customHeight="1">
      <c r="I366" s="3"/>
      <c r="J366" s="3"/>
    </row>
    <row r="367" spans="9:10" ht="15.75" customHeight="1">
      <c r="I367" s="3"/>
      <c r="J367" s="3"/>
    </row>
    <row r="368" spans="9:10" ht="15.75" customHeight="1">
      <c r="I368" s="3"/>
      <c r="J368" s="3"/>
    </row>
    <row r="369" spans="9:10" ht="15.75" customHeight="1">
      <c r="I369" s="3"/>
      <c r="J369" s="3"/>
    </row>
    <row r="370" spans="9:10" ht="15.75" customHeight="1">
      <c r="I370" s="3"/>
      <c r="J370" s="3"/>
    </row>
    <row r="371" spans="9:10" ht="15.75" customHeight="1">
      <c r="I371" s="3"/>
      <c r="J371" s="3"/>
    </row>
    <row r="372" spans="9:10" ht="15.75" customHeight="1">
      <c r="I372" s="3"/>
      <c r="J372" s="3"/>
    </row>
    <row r="373" spans="9:10" ht="15.75" customHeight="1">
      <c r="I373" s="3"/>
      <c r="J373" s="3"/>
    </row>
    <row r="374" spans="9:10" ht="15.75" customHeight="1">
      <c r="I374" s="3"/>
      <c r="J374" s="3"/>
    </row>
    <row r="375" spans="9:10" ht="15.75" customHeight="1">
      <c r="I375" s="3"/>
      <c r="J375" s="3"/>
    </row>
    <row r="376" spans="9:10" ht="15.75" customHeight="1">
      <c r="I376" s="3"/>
      <c r="J376" s="3"/>
    </row>
    <row r="377" spans="9:10" ht="15.75" customHeight="1">
      <c r="I377" s="3"/>
      <c r="J377" s="3"/>
    </row>
    <row r="378" spans="9:10" ht="15.75" customHeight="1">
      <c r="I378" s="3"/>
      <c r="J378" s="3"/>
    </row>
    <row r="379" spans="9:10" ht="15.75" customHeight="1">
      <c r="I379" s="3"/>
      <c r="J379" s="3"/>
    </row>
    <row r="380" spans="9:10" ht="15.75" customHeight="1">
      <c r="I380" s="3"/>
      <c r="J380" s="3"/>
    </row>
    <row r="381" spans="9:10" ht="15.75" customHeight="1">
      <c r="I381" s="3"/>
      <c r="J381" s="3"/>
    </row>
    <row r="382" spans="9:10" ht="15.75" customHeight="1">
      <c r="I382" s="3"/>
      <c r="J382" s="3"/>
    </row>
    <row r="383" spans="9:10" ht="15.75" customHeight="1">
      <c r="I383" s="3"/>
      <c r="J383" s="3"/>
    </row>
    <row r="384" spans="9:10" ht="15.75" customHeight="1">
      <c r="I384" s="3"/>
      <c r="J384" s="3"/>
    </row>
    <row r="385" spans="9:10" ht="15.75" customHeight="1">
      <c r="I385" s="3"/>
      <c r="J385" s="3"/>
    </row>
    <row r="386" spans="9:10" ht="15.75" customHeight="1">
      <c r="I386" s="3"/>
      <c r="J386" s="3"/>
    </row>
    <row r="387" spans="9:10" ht="15.75" customHeight="1">
      <c r="I387" s="3"/>
      <c r="J387" s="3"/>
    </row>
    <row r="388" spans="9:10" ht="15.75" customHeight="1">
      <c r="I388" s="3"/>
      <c r="J388" s="3"/>
    </row>
    <row r="389" spans="9:10" ht="15.75" customHeight="1">
      <c r="I389" s="3"/>
      <c r="J389" s="3"/>
    </row>
    <row r="390" spans="9:10" ht="15.75" customHeight="1">
      <c r="I390" s="3"/>
      <c r="J390" s="3"/>
    </row>
    <row r="391" spans="9:10" ht="15.75" customHeight="1">
      <c r="I391" s="3"/>
      <c r="J391" s="3"/>
    </row>
    <row r="392" spans="9:10" ht="15.75" customHeight="1">
      <c r="I392" s="3"/>
      <c r="J392" s="3"/>
    </row>
    <row r="393" spans="9:10" ht="15.75" customHeight="1">
      <c r="I393" s="3"/>
      <c r="J393" s="3"/>
    </row>
    <row r="394" spans="9:10" ht="15.75" customHeight="1">
      <c r="I394" s="3"/>
      <c r="J394" s="3"/>
    </row>
    <row r="395" spans="9:10" ht="15.75" customHeight="1">
      <c r="I395" s="3"/>
      <c r="J395" s="3"/>
    </row>
    <row r="396" spans="9:10" ht="15.75" customHeight="1">
      <c r="I396" s="3"/>
      <c r="J396" s="3"/>
    </row>
    <row r="397" spans="9:10" ht="15.75" customHeight="1">
      <c r="I397" s="3"/>
      <c r="J397" s="3"/>
    </row>
    <row r="398" spans="9:10" ht="15.75" customHeight="1">
      <c r="I398" s="3"/>
      <c r="J398" s="3"/>
    </row>
    <row r="399" spans="9:10" ht="15.75" customHeight="1">
      <c r="I399" s="3"/>
      <c r="J399" s="3"/>
    </row>
    <row r="400" spans="9:10" ht="15.75" customHeight="1">
      <c r="I400" s="3"/>
      <c r="J400" s="3"/>
    </row>
    <row r="401" spans="9:10" ht="15.75" customHeight="1">
      <c r="I401" s="3"/>
      <c r="J401" s="3"/>
    </row>
    <row r="402" spans="9:10" ht="15.75" customHeight="1">
      <c r="I402" s="3"/>
      <c r="J402" s="3"/>
    </row>
    <row r="403" spans="9:10" ht="15.75" customHeight="1">
      <c r="I403" s="3"/>
      <c r="J403" s="3"/>
    </row>
    <row r="404" spans="9:10" ht="15.75" customHeight="1">
      <c r="I404" s="3"/>
      <c r="J404" s="3"/>
    </row>
    <row r="405" spans="9:10" ht="15.75" customHeight="1">
      <c r="I405" s="3"/>
      <c r="J405" s="3"/>
    </row>
    <row r="406" spans="9:10" ht="15.75" customHeight="1">
      <c r="I406" s="3"/>
      <c r="J406" s="3"/>
    </row>
    <row r="407" spans="9:10" ht="15.75" customHeight="1">
      <c r="I407" s="3"/>
      <c r="J407" s="3"/>
    </row>
    <row r="408" spans="9:10" ht="15.75" customHeight="1">
      <c r="I408" s="3"/>
      <c r="J408" s="3"/>
    </row>
    <row r="409" spans="9:10" ht="15.75" customHeight="1">
      <c r="I409" s="3"/>
      <c r="J409" s="3"/>
    </row>
    <row r="410" spans="9:10" ht="15.75" customHeight="1">
      <c r="I410" s="3"/>
      <c r="J410" s="3"/>
    </row>
    <row r="411" spans="9:10" ht="15.75" customHeight="1">
      <c r="I411" s="3"/>
      <c r="J411" s="3"/>
    </row>
    <row r="412" spans="9:10" ht="15.75" customHeight="1">
      <c r="I412" s="3"/>
      <c r="J412" s="3"/>
    </row>
    <row r="413" spans="9:10" ht="15.75" customHeight="1">
      <c r="I413" s="3"/>
      <c r="J413" s="3"/>
    </row>
    <row r="414" spans="9:10" ht="15.75" customHeight="1">
      <c r="I414" s="3"/>
      <c r="J414" s="3"/>
    </row>
    <row r="415" spans="9:10" ht="15.75" customHeight="1">
      <c r="I415" s="3"/>
      <c r="J415" s="3"/>
    </row>
    <row r="416" spans="9:10" ht="15.75" customHeight="1">
      <c r="I416" s="3"/>
      <c r="J416" s="3"/>
    </row>
    <row r="417" spans="9:10" ht="15.75" customHeight="1">
      <c r="I417" s="3"/>
      <c r="J417" s="3"/>
    </row>
    <row r="418" spans="9:10" ht="15.75" customHeight="1">
      <c r="I418" s="3"/>
      <c r="J418" s="3"/>
    </row>
    <row r="419" spans="9:10" ht="15.75" customHeight="1">
      <c r="I419" s="3"/>
      <c r="J419" s="3"/>
    </row>
    <row r="420" spans="9:10" ht="15.75" customHeight="1">
      <c r="I420" s="3"/>
      <c r="J420" s="3"/>
    </row>
    <row r="421" spans="9:10" ht="15.75" customHeight="1">
      <c r="I421" s="3"/>
      <c r="J421" s="3"/>
    </row>
    <row r="422" spans="9:10" ht="15.75" customHeight="1">
      <c r="I422" s="3"/>
      <c r="J422" s="3"/>
    </row>
    <row r="423" spans="9:10" ht="15.75" customHeight="1">
      <c r="I423" s="3"/>
      <c r="J423" s="3"/>
    </row>
    <row r="424" spans="9:10" ht="15.75" customHeight="1">
      <c r="I424" s="3"/>
      <c r="J424" s="3"/>
    </row>
    <row r="425" spans="9:10" ht="15.75" customHeight="1">
      <c r="I425" s="3"/>
      <c r="J425" s="3"/>
    </row>
    <row r="426" spans="9:10" ht="15.75" customHeight="1">
      <c r="I426" s="3"/>
      <c r="J426" s="3"/>
    </row>
    <row r="427" spans="9:10" ht="15.75" customHeight="1">
      <c r="I427" s="3"/>
      <c r="J427" s="3"/>
    </row>
    <row r="428" spans="9:10" ht="15.75" customHeight="1">
      <c r="I428" s="3"/>
      <c r="J428" s="3"/>
    </row>
    <row r="429" spans="9:10" ht="15.75" customHeight="1">
      <c r="I429" s="3"/>
      <c r="J429" s="3"/>
    </row>
    <row r="430" spans="9:10" ht="15.75" customHeight="1">
      <c r="I430" s="3"/>
      <c r="J430" s="3"/>
    </row>
    <row r="431" spans="9:10" ht="15.75" customHeight="1">
      <c r="I431" s="3"/>
      <c r="J431" s="3"/>
    </row>
    <row r="432" spans="9:10" ht="15.75" customHeight="1">
      <c r="I432" s="3"/>
      <c r="J432" s="3"/>
    </row>
    <row r="433" spans="9:10" ht="15.75" customHeight="1">
      <c r="I433" s="3"/>
      <c r="J433" s="3"/>
    </row>
    <row r="434" spans="9:10" ht="15.75" customHeight="1">
      <c r="I434" s="3"/>
      <c r="J434" s="3"/>
    </row>
    <row r="435" spans="9:10" ht="15.75" customHeight="1">
      <c r="I435" s="3"/>
      <c r="J435" s="3"/>
    </row>
    <row r="436" spans="9:10" ht="15.75" customHeight="1">
      <c r="I436" s="3"/>
      <c r="J436" s="3"/>
    </row>
    <row r="437" spans="9:10" ht="15.75" customHeight="1">
      <c r="I437" s="3"/>
      <c r="J437" s="3"/>
    </row>
    <row r="438" spans="9:10" ht="15.75" customHeight="1">
      <c r="I438" s="3"/>
      <c r="J438" s="3"/>
    </row>
    <row r="439" spans="9:10" ht="15.75" customHeight="1">
      <c r="I439" s="3"/>
      <c r="J439" s="3"/>
    </row>
    <row r="440" spans="9:10" ht="15.75" customHeight="1">
      <c r="I440" s="3"/>
      <c r="J440" s="3"/>
    </row>
    <row r="441" spans="9:10" ht="15.75" customHeight="1">
      <c r="I441" s="3"/>
      <c r="J441" s="3"/>
    </row>
    <row r="442" spans="9:10" ht="15.75" customHeight="1">
      <c r="I442" s="3"/>
      <c r="J442" s="3"/>
    </row>
    <row r="443" spans="9:10" ht="15.75" customHeight="1">
      <c r="I443" s="3"/>
      <c r="J443" s="3"/>
    </row>
    <row r="444" spans="9:10" ht="15.75" customHeight="1">
      <c r="I444" s="3"/>
      <c r="J444" s="3"/>
    </row>
    <row r="445" spans="9:10" ht="15.75" customHeight="1">
      <c r="I445" s="3"/>
      <c r="J445" s="3"/>
    </row>
    <row r="446" spans="9:10" ht="15.75" customHeight="1">
      <c r="I446" s="3"/>
      <c r="J446" s="3"/>
    </row>
    <row r="447" spans="9:10" ht="15.75" customHeight="1">
      <c r="I447" s="3"/>
      <c r="J447" s="3"/>
    </row>
    <row r="448" spans="9:10" ht="15.75" customHeight="1">
      <c r="I448" s="3"/>
      <c r="J448" s="3"/>
    </row>
    <row r="449" spans="9:10" ht="15.75" customHeight="1">
      <c r="I449" s="3"/>
      <c r="J449" s="3"/>
    </row>
    <row r="450" spans="9:10" ht="15.75" customHeight="1">
      <c r="I450" s="3"/>
      <c r="J450" s="3"/>
    </row>
    <row r="451" spans="9:10" ht="15.75" customHeight="1">
      <c r="I451" s="3"/>
      <c r="J451" s="3"/>
    </row>
    <row r="452" spans="9:10" ht="15.75" customHeight="1">
      <c r="I452" s="3"/>
      <c r="J452" s="3"/>
    </row>
    <row r="453" spans="9:10" ht="15.75" customHeight="1">
      <c r="I453" s="3"/>
      <c r="J453" s="3"/>
    </row>
    <row r="454" spans="9:10" ht="15.75" customHeight="1">
      <c r="I454" s="3"/>
      <c r="J454" s="3"/>
    </row>
    <row r="455" spans="9:10" ht="15.75" customHeight="1">
      <c r="I455" s="3"/>
      <c r="J455" s="3"/>
    </row>
    <row r="456" spans="9:10" ht="15.75" customHeight="1">
      <c r="I456" s="3"/>
      <c r="J456" s="3"/>
    </row>
    <row r="457" spans="9:10" ht="15.75" customHeight="1">
      <c r="I457" s="3"/>
      <c r="J457" s="3"/>
    </row>
    <row r="458" spans="9:10" ht="15.75" customHeight="1">
      <c r="I458" s="3"/>
      <c r="J458" s="3"/>
    </row>
    <row r="459" spans="9:10" ht="15.75" customHeight="1">
      <c r="I459" s="3"/>
      <c r="J459" s="3"/>
    </row>
    <row r="460" spans="9:10" ht="15.75" customHeight="1">
      <c r="I460" s="3"/>
      <c r="J460" s="3"/>
    </row>
    <row r="461" spans="9:10" ht="15.75" customHeight="1">
      <c r="I461" s="3"/>
      <c r="J461" s="3"/>
    </row>
    <row r="462" spans="9:10" ht="15.75" customHeight="1">
      <c r="I462" s="3"/>
      <c r="J462" s="3"/>
    </row>
    <row r="463" spans="9:10" ht="15.75" customHeight="1">
      <c r="I463" s="3"/>
      <c r="J463" s="3"/>
    </row>
    <row r="464" spans="9:10" ht="15.75" customHeight="1">
      <c r="I464" s="3"/>
      <c r="J464" s="3"/>
    </row>
    <row r="465" spans="9:10" ht="15.75" customHeight="1">
      <c r="I465" s="3"/>
      <c r="J465" s="3"/>
    </row>
    <row r="466" spans="9:10" ht="15.75" customHeight="1">
      <c r="I466" s="3"/>
      <c r="J466" s="3"/>
    </row>
    <row r="467" spans="9:10" ht="15.75" customHeight="1">
      <c r="I467" s="3"/>
      <c r="J467" s="3"/>
    </row>
    <row r="468" spans="9:10" ht="15.75" customHeight="1">
      <c r="I468" s="3"/>
      <c r="J468" s="3"/>
    </row>
    <row r="469" spans="9:10" ht="15.75" customHeight="1">
      <c r="I469" s="3"/>
      <c r="J469" s="3"/>
    </row>
    <row r="470" spans="9:10" ht="15.75" customHeight="1">
      <c r="I470" s="3"/>
      <c r="J470" s="3"/>
    </row>
    <row r="471" spans="9:10" ht="15.75" customHeight="1">
      <c r="I471" s="3"/>
      <c r="J471" s="3"/>
    </row>
    <row r="472" spans="9:10" ht="15.75" customHeight="1">
      <c r="I472" s="3"/>
      <c r="J472" s="3"/>
    </row>
    <row r="473" spans="9:10" ht="15.75" customHeight="1">
      <c r="I473" s="3"/>
      <c r="J473" s="3"/>
    </row>
    <row r="474" spans="9:10" ht="15.75" customHeight="1">
      <c r="I474" s="3"/>
      <c r="J474" s="3"/>
    </row>
    <row r="475" spans="9:10" ht="15.75" customHeight="1">
      <c r="I475" s="3"/>
      <c r="J475" s="3"/>
    </row>
    <row r="476" spans="9:10" ht="15.75" customHeight="1">
      <c r="I476" s="3"/>
      <c r="J476" s="3"/>
    </row>
    <row r="477" spans="9:10" ht="15.75" customHeight="1">
      <c r="I477" s="3"/>
      <c r="J477" s="3"/>
    </row>
    <row r="478" spans="9:10" ht="15.75" customHeight="1">
      <c r="I478" s="3"/>
      <c r="J478" s="3"/>
    </row>
    <row r="479" spans="9:10" ht="15.75" customHeight="1">
      <c r="I479" s="3"/>
      <c r="J479" s="3"/>
    </row>
    <row r="480" spans="9:10" ht="15.75" customHeight="1">
      <c r="I480" s="3"/>
      <c r="J480" s="3"/>
    </row>
    <row r="481" spans="9:10" ht="15.75" customHeight="1">
      <c r="I481" s="3"/>
      <c r="J481" s="3"/>
    </row>
    <row r="482" spans="9:10" ht="15.75" customHeight="1">
      <c r="I482" s="3"/>
      <c r="J482" s="3"/>
    </row>
    <row r="483" spans="9:10" ht="15.75" customHeight="1">
      <c r="I483" s="3"/>
      <c r="J483" s="3"/>
    </row>
    <row r="484" spans="9:10" ht="15.75" customHeight="1">
      <c r="I484" s="3"/>
      <c r="J484" s="3"/>
    </row>
    <row r="485" spans="9:10" ht="15.75" customHeight="1">
      <c r="I485" s="3"/>
      <c r="J485" s="3"/>
    </row>
    <row r="486" spans="9:10" ht="15.75" customHeight="1">
      <c r="I486" s="3"/>
      <c r="J486" s="3"/>
    </row>
    <row r="487" spans="9:10" ht="15.75" customHeight="1">
      <c r="I487" s="3"/>
      <c r="J487" s="3"/>
    </row>
    <row r="488" spans="9:10" ht="15.75" customHeight="1">
      <c r="I488" s="3"/>
      <c r="J488" s="3"/>
    </row>
    <row r="489" spans="9:10" ht="15.75" customHeight="1">
      <c r="I489" s="3"/>
      <c r="J489" s="3"/>
    </row>
    <row r="490" spans="9:10" ht="15.75" customHeight="1">
      <c r="I490" s="3"/>
      <c r="J490" s="3"/>
    </row>
    <row r="491" spans="9:10" ht="15.75" customHeight="1">
      <c r="I491" s="3"/>
      <c r="J491" s="3"/>
    </row>
    <row r="492" spans="9:10" ht="15.75" customHeight="1">
      <c r="I492" s="3"/>
      <c r="J492" s="3"/>
    </row>
    <row r="493" spans="9:10" ht="15.75" customHeight="1">
      <c r="I493" s="3"/>
      <c r="J493" s="3"/>
    </row>
    <row r="494" spans="9:10" ht="15.75" customHeight="1">
      <c r="I494" s="3"/>
      <c r="J494" s="3"/>
    </row>
    <row r="495" spans="9:10" ht="15.75" customHeight="1">
      <c r="I495" s="3"/>
      <c r="J495" s="3"/>
    </row>
    <row r="496" spans="9:10" ht="15.75" customHeight="1">
      <c r="I496" s="3"/>
      <c r="J496" s="3"/>
    </row>
    <row r="497" spans="9:10" ht="15.75" customHeight="1">
      <c r="I497" s="3"/>
      <c r="J497" s="3"/>
    </row>
    <row r="498" spans="9:10" ht="15.75" customHeight="1">
      <c r="I498" s="3"/>
      <c r="J498" s="3"/>
    </row>
    <row r="499" spans="9:10" ht="15.75" customHeight="1">
      <c r="I499" s="3"/>
      <c r="J499" s="3"/>
    </row>
    <row r="500" spans="9:10" ht="15.75" customHeight="1">
      <c r="I500" s="3"/>
      <c r="J500" s="3"/>
    </row>
    <row r="501" spans="9:10" ht="15.75" customHeight="1">
      <c r="I501" s="3"/>
      <c r="J501" s="3"/>
    </row>
    <row r="502" spans="9:10" ht="15.75" customHeight="1">
      <c r="I502" s="3"/>
      <c r="J502" s="3"/>
    </row>
    <row r="503" spans="9:10" ht="15.75" customHeight="1">
      <c r="I503" s="3"/>
      <c r="J503" s="3"/>
    </row>
    <row r="504" spans="9:10" ht="15.75" customHeight="1">
      <c r="I504" s="3"/>
      <c r="J504" s="3"/>
    </row>
    <row r="505" spans="9:10" ht="15.75" customHeight="1">
      <c r="I505" s="3"/>
      <c r="J505" s="3"/>
    </row>
    <row r="506" spans="9:10" ht="15.75" customHeight="1">
      <c r="I506" s="3"/>
      <c r="J506" s="3"/>
    </row>
    <row r="507" spans="9:10" ht="15.75" customHeight="1">
      <c r="I507" s="3"/>
      <c r="J507" s="3"/>
    </row>
    <row r="508" spans="9:10" ht="15.75" customHeight="1">
      <c r="I508" s="3"/>
      <c r="J508" s="3"/>
    </row>
    <row r="509" spans="9:10" ht="15.75" customHeight="1">
      <c r="I509" s="3"/>
      <c r="J509" s="3"/>
    </row>
    <row r="510" spans="9:10" ht="15.75" customHeight="1">
      <c r="I510" s="3"/>
      <c r="J510" s="3"/>
    </row>
    <row r="511" spans="9:10" ht="15.75" customHeight="1">
      <c r="I511" s="3"/>
      <c r="J511" s="3"/>
    </row>
    <row r="512" spans="9:10" ht="15.75" customHeight="1">
      <c r="I512" s="3"/>
      <c r="J512" s="3"/>
    </row>
    <row r="513" spans="9:10" ht="15.75" customHeight="1">
      <c r="I513" s="3"/>
      <c r="J513" s="3"/>
    </row>
    <row r="514" spans="9:10" ht="15.75" customHeight="1">
      <c r="I514" s="3"/>
      <c r="J514" s="3"/>
    </row>
    <row r="515" spans="9:10" ht="15.75" customHeight="1">
      <c r="I515" s="3"/>
      <c r="J515" s="3"/>
    </row>
    <row r="516" spans="9:10" ht="15.75" customHeight="1">
      <c r="I516" s="3"/>
      <c r="J516" s="3"/>
    </row>
    <row r="517" spans="9:10" ht="15.75" customHeight="1">
      <c r="I517" s="3"/>
      <c r="J517" s="3"/>
    </row>
    <row r="518" spans="9:10" ht="15.75" customHeight="1">
      <c r="I518" s="3"/>
      <c r="J518" s="3"/>
    </row>
    <row r="519" spans="9:10" ht="15.75" customHeight="1">
      <c r="I519" s="3"/>
      <c r="J519" s="3"/>
    </row>
    <row r="520" spans="9:10" ht="15.75" customHeight="1">
      <c r="I520" s="3"/>
      <c r="J520" s="3"/>
    </row>
    <row r="521" spans="9:10" ht="15.75" customHeight="1">
      <c r="I521" s="3"/>
      <c r="J521" s="3"/>
    </row>
    <row r="522" spans="9:10" ht="15.75" customHeight="1">
      <c r="I522" s="3"/>
      <c r="J522" s="3"/>
    </row>
    <row r="523" spans="9:10" ht="15.75" customHeight="1">
      <c r="I523" s="3"/>
      <c r="J523" s="3"/>
    </row>
    <row r="524" spans="9:10" ht="15.75" customHeight="1">
      <c r="I524" s="3"/>
      <c r="J524" s="3"/>
    </row>
    <row r="525" spans="9:10" ht="15.75" customHeight="1">
      <c r="I525" s="3"/>
      <c r="J525" s="3"/>
    </row>
    <row r="526" spans="9:10" ht="15.75" customHeight="1">
      <c r="I526" s="3"/>
      <c r="J526" s="3"/>
    </row>
    <row r="527" spans="9:10" ht="15.75" customHeight="1">
      <c r="I527" s="3"/>
      <c r="J527" s="3"/>
    </row>
    <row r="528" spans="9:10" ht="15.75" customHeight="1">
      <c r="I528" s="3"/>
      <c r="J528" s="3"/>
    </row>
    <row r="529" spans="9:10" ht="15.75" customHeight="1">
      <c r="I529" s="3"/>
      <c r="J529" s="3"/>
    </row>
    <row r="530" spans="9:10" ht="15.75" customHeight="1">
      <c r="I530" s="3"/>
      <c r="J530" s="3"/>
    </row>
    <row r="531" spans="9:10" ht="15.75" customHeight="1">
      <c r="I531" s="3"/>
      <c r="J531" s="3"/>
    </row>
    <row r="532" spans="9:10" ht="15.75" customHeight="1">
      <c r="I532" s="3"/>
      <c r="J532" s="3"/>
    </row>
    <row r="533" spans="9:10" ht="15.75" customHeight="1">
      <c r="I533" s="3"/>
      <c r="J533" s="3"/>
    </row>
    <row r="534" spans="9:10" ht="15.75" customHeight="1">
      <c r="I534" s="3"/>
      <c r="J534" s="3"/>
    </row>
    <row r="535" spans="9:10" ht="15.75" customHeight="1">
      <c r="I535" s="3"/>
      <c r="J535" s="3"/>
    </row>
    <row r="536" spans="9:10" ht="15.75" customHeight="1">
      <c r="I536" s="3"/>
      <c r="J536" s="3"/>
    </row>
    <row r="537" spans="9:10" ht="15.75" customHeight="1">
      <c r="I537" s="3"/>
      <c r="J537" s="3"/>
    </row>
    <row r="538" spans="9:10" ht="15.75" customHeight="1">
      <c r="I538" s="3"/>
      <c r="J538" s="3"/>
    </row>
    <row r="539" spans="9:10" ht="15.75" customHeight="1">
      <c r="I539" s="3"/>
      <c r="J539" s="3"/>
    </row>
    <row r="540" spans="9:10" ht="15.75" customHeight="1">
      <c r="I540" s="3"/>
      <c r="J540" s="3"/>
    </row>
    <row r="541" spans="9:10" ht="15.75" customHeight="1">
      <c r="I541" s="3"/>
      <c r="J541" s="3"/>
    </row>
    <row r="542" spans="9:10" ht="15.75" customHeight="1">
      <c r="I542" s="3"/>
      <c r="J542" s="3"/>
    </row>
    <row r="543" spans="9:10" ht="15.75" customHeight="1">
      <c r="I543" s="3"/>
      <c r="J543" s="3"/>
    </row>
    <row r="544" spans="9:10" ht="15.75" customHeight="1">
      <c r="I544" s="3"/>
      <c r="J544" s="3"/>
    </row>
    <row r="545" spans="9:10" ht="15.75" customHeight="1">
      <c r="I545" s="3"/>
      <c r="J545" s="3"/>
    </row>
    <row r="546" spans="9:10" ht="15.75" customHeight="1">
      <c r="I546" s="3"/>
      <c r="J546" s="3"/>
    </row>
    <row r="547" spans="9:10" ht="15.75" customHeight="1">
      <c r="I547" s="3"/>
      <c r="J547" s="3"/>
    </row>
    <row r="548" spans="9:10" ht="15.75" customHeight="1">
      <c r="I548" s="3"/>
      <c r="J548" s="3"/>
    </row>
    <row r="549" spans="9:10" ht="15.75" customHeight="1">
      <c r="I549" s="3"/>
      <c r="J549" s="3"/>
    </row>
    <row r="550" spans="9:10" ht="15.75" customHeight="1">
      <c r="I550" s="3"/>
      <c r="J550" s="3"/>
    </row>
    <row r="551" spans="9:10" ht="15.75" customHeight="1">
      <c r="I551" s="3"/>
      <c r="J551" s="3"/>
    </row>
    <row r="552" spans="9:10" ht="15.75" customHeight="1">
      <c r="I552" s="3"/>
      <c r="J552" s="3"/>
    </row>
    <row r="553" spans="9:10" ht="15.75" customHeight="1">
      <c r="I553" s="3"/>
      <c r="J553" s="3"/>
    </row>
    <row r="554" spans="9:10" ht="15.75" customHeight="1">
      <c r="I554" s="3"/>
      <c r="J554" s="3"/>
    </row>
    <row r="555" spans="9:10" ht="15.75" customHeight="1">
      <c r="I555" s="3"/>
      <c r="J555" s="3"/>
    </row>
    <row r="556" spans="9:10" ht="15.75" customHeight="1">
      <c r="I556" s="3"/>
      <c r="J556" s="3"/>
    </row>
    <row r="557" spans="9:10" ht="15.75" customHeight="1">
      <c r="I557" s="3"/>
      <c r="J557" s="3"/>
    </row>
    <row r="558" spans="9:10" ht="15.75" customHeight="1">
      <c r="I558" s="3"/>
      <c r="J558" s="3"/>
    </row>
    <row r="559" spans="9:10" ht="15.75" customHeight="1">
      <c r="I559" s="3"/>
      <c r="J559" s="3"/>
    </row>
    <row r="560" spans="9:10" ht="15.75" customHeight="1">
      <c r="I560" s="3"/>
      <c r="J560" s="3"/>
    </row>
    <row r="561" spans="9:10" ht="15.75" customHeight="1">
      <c r="I561" s="3"/>
      <c r="J561" s="3"/>
    </row>
    <row r="562" spans="9:10" ht="15.75" customHeight="1">
      <c r="I562" s="3"/>
      <c r="J562" s="3"/>
    </row>
    <row r="563" spans="9:10" ht="15.75" customHeight="1">
      <c r="I563" s="3"/>
      <c r="J563" s="3"/>
    </row>
    <row r="564" spans="9:10" ht="15.75" customHeight="1">
      <c r="I564" s="3"/>
      <c r="J564" s="3"/>
    </row>
    <row r="565" spans="9:10" ht="15.75" customHeight="1">
      <c r="I565" s="3"/>
      <c r="J565" s="3"/>
    </row>
    <row r="566" spans="9:10" ht="15.75" customHeight="1">
      <c r="I566" s="3"/>
      <c r="J566" s="3"/>
    </row>
    <row r="567" spans="9:10" ht="15.75" customHeight="1">
      <c r="I567" s="3"/>
      <c r="J567" s="3"/>
    </row>
    <row r="568" spans="9:10" ht="15.75" customHeight="1">
      <c r="I568" s="3"/>
      <c r="J568" s="3"/>
    </row>
    <row r="569" spans="9:10" ht="15.75" customHeight="1">
      <c r="I569" s="3"/>
      <c r="J569" s="3"/>
    </row>
    <row r="570" spans="9:10" ht="15.75" customHeight="1">
      <c r="I570" s="3"/>
      <c r="J570" s="3"/>
    </row>
    <row r="571" spans="9:10" ht="15.75" customHeight="1">
      <c r="I571" s="3"/>
      <c r="J571" s="3"/>
    </row>
    <row r="572" spans="9:10" ht="15.75" customHeight="1">
      <c r="I572" s="3"/>
      <c r="J572" s="3"/>
    </row>
    <row r="573" spans="9:10" ht="15.75" customHeight="1">
      <c r="I573" s="3"/>
      <c r="J573" s="3"/>
    </row>
    <row r="574" spans="9:10" ht="15.75" customHeight="1">
      <c r="I574" s="3"/>
      <c r="J574" s="3"/>
    </row>
    <row r="575" spans="9:10" ht="15.75" customHeight="1">
      <c r="I575" s="3"/>
      <c r="J575" s="3"/>
    </row>
    <row r="576" spans="9:10" ht="15.75" customHeight="1">
      <c r="I576" s="3"/>
      <c r="J576" s="3"/>
    </row>
    <row r="577" spans="9:10" ht="15.75" customHeight="1">
      <c r="I577" s="3"/>
      <c r="J577" s="3"/>
    </row>
    <row r="578" spans="9:10" ht="15.75" customHeight="1">
      <c r="I578" s="3"/>
      <c r="J578" s="3"/>
    </row>
    <row r="579" spans="9:10" ht="15.75" customHeight="1">
      <c r="I579" s="3"/>
      <c r="J579" s="3"/>
    </row>
    <row r="580" spans="9:10" ht="15.75" customHeight="1">
      <c r="I580" s="3"/>
      <c r="J580" s="3"/>
    </row>
    <row r="581" spans="9:10" ht="15.75" customHeight="1">
      <c r="I581" s="3"/>
      <c r="J581" s="3"/>
    </row>
    <row r="582" spans="9:10" ht="15.75" customHeight="1">
      <c r="I582" s="3"/>
      <c r="J582" s="3"/>
    </row>
    <row r="583" spans="9:10" ht="15.75" customHeight="1">
      <c r="I583" s="3"/>
      <c r="J583" s="3"/>
    </row>
    <row r="584" spans="9:10" ht="15.75" customHeight="1">
      <c r="I584" s="3"/>
      <c r="J584" s="3"/>
    </row>
    <row r="585" spans="9:10" ht="15.75" customHeight="1">
      <c r="I585" s="3"/>
      <c r="J585" s="3"/>
    </row>
    <row r="586" spans="9:10" ht="15.75" customHeight="1">
      <c r="I586" s="3"/>
      <c r="J586" s="3"/>
    </row>
    <row r="587" spans="9:10" ht="15.75" customHeight="1">
      <c r="I587" s="3"/>
      <c r="J587" s="3"/>
    </row>
    <row r="588" spans="9:10" ht="15.75" customHeight="1">
      <c r="I588" s="3"/>
      <c r="J588" s="3"/>
    </row>
    <row r="589" spans="9:10" ht="15.75" customHeight="1">
      <c r="I589" s="3"/>
      <c r="J589" s="3"/>
    </row>
    <row r="590" spans="9:10" ht="15.75" customHeight="1">
      <c r="I590" s="3"/>
      <c r="J590" s="3"/>
    </row>
    <row r="591" spans="9:10" ht="15.75" customHeight="1">
      <c r="I591" s="3"/>
      <c r="J591" s="3"/>
    </row>
    <row r="592" spans="9:10" ht="15.75" customHeight="1">
      <c r="I592" s="3"/>
      <c r="J592" s="3"/>
    </row>
    <row r="593" spans="9:10" ht="15.75" customHeight="1">
      <c r="I593" s="3"/>
      <c r="J593" s="3"/>
    </row>
    <row r="594" spans="9:10" ht="15.75" customHeight="1">
      <c r="I594" s="3"/>
      <c r="J594" s="3"/>
    </row>
    <row r="595" spans="9:10" ht="15.75" customHeight="1">
      <c r="I595" s="3"/>
      <c r="J595" s="3"/>
    </row>
    <row r="596" spans="9:10" ht="15.75" customHeight="1">
      <c r="I596" s="3"/>
      <c r="J596" s="3"/>
    </row>
    <row r="597" spans="9:10" ht="15.75" customHeight="1">
      <c r="I597" s="3"/>
      <c r="J597" s="3"/>
    </row>
    <row r="598" spans="9:10" ht="15.75" customHeight="1">
      <c r="I598" s="3"/>
      <c r="J598" s="3"/>
    </row>
    <row r="599" spans="9:10" ht="15.75" customHeight="1">
      <c r="I599" s="3"/>
      <c r="J599" s="3"/>
    </row>
    <row r="600" spans="9:10" ht="15.75" customHeight="1">
      <c r="I600" s="3"/>
      <c r="J600" s="3"/>
    </row>
    <row r="601" spans="9:10" ht="15.75" customHeight="1">
      <c r="I601" s="3"/>
      <c r="J601" s="3"/>
    </row>
    <row r="602" spans="9:10" ht="15.75" customHeight="1">
      <c r="I602" s="3"/>
      <c r="J602" s="3"/>
    </row>
    <row r="603" spans="9:10" ht="15.75" customHeight="1">
      <c r="I603" s="3"/>
      <c r="J603" s="3"/>
    </row>
    <row r="604" spans="9:10" ht="15.75" customHeight="1">
      <c r="I604" s="3"/>
      <c r="J604" s="3"/>
    </row>
    <row r="605" spans="9:10" ht="15.75" customHeight="1">
      <c r="I605" s="3"/>
      <c r="J605" s="3"/>
    </row>
    <row r="606" spans="9:10" ht="15.75" customHeight="1">
      <c r="I606" s="3"/>
      <c r="J606" s="3"/>
    </row>
    <row r="607" spans="9:10" ht="15.75" customHeight="1">
      <c r="I607" s="3"/>
      <c r="J607" s="3"/>
    </row>
    <row r="608" spans="9:10" ht="15.75" customHeight="1">
      <c r="I608" s="3"/>
      <c r="J608" s="3"/>
    </row>
    <row r="609" spans="9:10" ht="15.75" customHeight="1">
      <c r="I609" s="3"/>
      <c r="J609" s="3"/>
    </row>
    <row r="610" spans="9:10" ht="15.75" customHeight="1">
      <c r="I610" s="3"/>
      <c r="J610" s="3"/>
    </row>
    <row r="611" spans="9:10" ht="15.75" customHeight="1">
      <c r="I611" s="3"/>
      <c r="J611" s="3"/>
    </row>
    <row r="612" spans="9:10" ht="15.75" customHeight="1">
      <c r="I612" s="3"/>
      <c r="J612" s="3"/>
    </row>
    <row r="613" spans="9:10" ht="15.75" customHeight="1">
      <c r="I613" s="3"/>
      <c r="J613" s="3"/>
    </row>
    <row r="614" spans="9:10" ht="15.75" customHeight="1">
      <c r="I614" s="3"/>
      <c r="J614" s="3"/>
    </row>
    <row r="615" spans="9:10" ht="15.75" customHeight="1">
      <c r="I615" s="3"/>
      <c r="J615" s="3"/>
    </row>
    <row r="616" spans="9:10" ht="15.75" customHeight="1">
      <c r="I616" s="3"/>
      <c r="J616" s="3"/>
    </row>
    <row r="617" spans="9:10" ht="15.75" customHeight="1">
      <c r="I617" s="3"/>
      <c r="J617" s="3"/>
    </row>
    <row r="618" spans="9:10" ht="15.75" customHeight="1">
      <c r="I618" s="3"/>
      <c r="J618" s="3"/>
    </row>
    <row r="619" spans="9:10" ht="15.75" customHeight="1">
      <c r="I619" s="3"/>
      <c r="J619" s="3"/>
    </row>
    <row r="620" spans="9:10" ht="15.75" customHeight="1">
      <c r="I620" s="3"/>
      <c r="J620" s="3"/>
    </row>
    <row r="621" spans="9:10" ht="15.75" customHeight="1">
      <c r="I621" s="3"/>
      <c r="J621" s="3"/>
    </row>
    <row r="622" spans="9:10" ht="15.75" customHeight="1">
      <c r="I622" s="3"/>
      <c r="J622" s="3"/>
    </row>
    <row r="623" spans="9:10" ht="15.75" customHeight="1">
      <c r="I623" s="3"/>
      <c r="J623" s="3"/>
    </row>
    <row r="624" spans="9:10" ht="15.75" customHeight="1">
      <c r="I624" s="3"/>
      <c r="J624" s="3"/>
    </row>
    <row r="625" spans="9:10" ht="15.75" customHeight="1">
      <c r="I625" s="3"/>
      <c r="J625" s="3"/>
    </row>
    <row r="626" spans="9:10" ht="15.75" customHeight="1">
      <c r="I626" s="3"/>
      <c r="J626" s="3"/>
    </row>
    <row r="627" spans="9:10" ht="15.75" customHeight="1">
      <c r="I627" s="3"/>
      <c r="J627" s="3"/>
    </row>
    <row r="628" spans="9:10" ht="15.75" customHeight="1">
      <c r="I628" s="3"/>
      <c r="J628" s="3"/>
    </row>
    <row r="629" spans="9:10" ht="15.75" customHeight="1">
      <c r="I629" s="3"/>
      <c r="J629" s="3"/>
    </row>
    <row r="630" spans="9:10" ht="15.75" customHeight="1">
      <c r="I630" s="3"/>
      <c r="J630" s="3"/>
    </row>
    <row r="631" spans="9:10" ht="15.75" customHeight="1">
      <c r="I631" s="3"/>
      <c r="J631" s="3"/>
    </row>
    <row r="632" spans="9:10" ht="15.75" customHeight="1">
      <c r="I632" s="3"/>
      <c r="J632" s="3"/>
    </row>
    <row r="633" spans="9:10" ht="15.75" customHeight="1">
      <c r="I633" s="3"/>
      <c r="J633" s="3"/>
    </row>
    <row r="634" spans="9:10" ht="15.75" customHeight="1">
      <c r="I634" s="3"/>
      <c r="J634" s="3"/>
    </row>
    <row r="635" spans="9:10" ht="15.75" customHeight="1">
      <c r="I635" s="3"/>
      <c r="J635" s="3"/>
    </row>
    <row r="636" spans="9:10" ht="15.75" customHeight="1">
      <c r="I636" s="3"/>
      <c r="J636" s="3"/>
    </row>
    <row r="637" spans="9:10" ht="15.75" customHeight="1">
      <c r="I637" s="3"/>
      <c r="J637" s="3"/>
    </row>
    <row r="638" spans="9:10" ht="15.75" customHeight="1">
      <c r="I638" s="3"/>
      <c r="J638" s="3"/>
    </row>
    <row r="639" spans="9:10" ht="15.75" customHeight="1">
      <c r="I639" s="3"/>
      <c r="J639" s="3"/>
    </row>
    <row r="640" spans="9:10" ht="15.75" customHeight="1">
      <c r="I640" s="3"/>
      <c r="J640" s="3"/>
    </row>
    <row r="641" spans="9:10" ht="15.75" customHeight="1">
      <c r="I641" s="3"/>
      <c r="J641" s="3"/>
    </row>
    <row r="642" spans="9:10" ht="15.75" customHeight="1">
      <c r="I642" s="3"/>
      <c r="J642" s="3"/>
    </row>
    <row r="643" spans="9:10" ht="15.75" customHeight="1">
      <c r="I643" s="3"/>
      <c r="J643" s="3"/>
    </row>
    <row r="644" spans="9:10" ht="15.75" customHeight="1">
      <c r="I644" s="3"/>
      <c r="J644" s="3"/>
    </row>
    <row r="645" spans="9:10" ht="15.75" customHeight="1">
      <c r="I645" s="3"/>
      <c r="J645" s="3"/>
    </row>
    <row r="646" spans="9:10" ht="15.75" customHeight="1">
      <c r="I646" s="3"/>
      <c r="J646" s="3"/>
    </row>
    <row r="647" spans="9:10" ht="15.75" customHeight="1">
      <c r="I647" s="3"/>
      <c r="J647" s="3"/>
    </row>
    <row r="648" spans="9:10" ht="15.75" customHeight="1">
      <c r="I648" s="3"/>
      <c r="J648" s="3"/>
    </row>
    <row r="649" spans="9:10" ht="15.75" customHeight="1">
      <c r="I649" s="3"/>
      <c r="J649" s="3"/>
    </row>
    <row r="650" spans="9:10" ht="15.75" customHeight="1">
      <c r="I650" s="3"/>
      <c r="J650" s="3"/>
    </row>
    <row r="651" spans="9:10" ht="15.75" customHeight="1">
      <c r="I651" s="3"/>
      <c r="J651" s="3"/>
    </row>
    <row r="652" spans="9:10" ht="15.75" customHeight="1">
      <c r="I652" s="3"/>
      <c r="J652" s="3"/>
    </row>
    <row r="653" spans="9:10" ht="15.75" customHeight="1">
      <c r="I653" s="3"/>
      <c r="J653" s="3"/>
    </row>
    <row r="654" spans="9:10" ht="15.75" customHeight="1">
      <c r="I654" s="3"/>
      <c r="J654" s="3"/>
    </row>
    <row r="655" spans="9:10" ht="15.75" customHeight="1">
      <c r="I655" s="3"/>
      <c r="J655" s="3"/>
    </row>
    <row r="656" spans="9:10" ht="15.75" customHeight="1">
      <c r="I656" s="3"/>
      <c r="J656" s="3"/>
    </row>
    <row r="657" spans="9:10" ht="15.75" customHeight="1">
      <c r="I657" s="3"/>
      <c r="J657" s="3"/>
    </row>
    <row r="658" spans="9:10" ht="15.75" customHeight="1">
      <c r="I658" s="3"/>
      <c r="J658" s="3"/>
    </row>
    <row r="659" spans="9:10" ht="15.75" customHeight="1">
      <c r="I659" s="3"/>
      <c r="J659" s="3"/>
    </row>
    <row r="660" spans="9:10" ht="15.75" customHeight="1">
      <c r="I660" s="3"/>
      <c r="J660" s="3"/>
    </row>
    <row r="661" spans="9:10" ht="15.75" customHeight="1">
      <c r="I661" s="3"/>
      <c r="J661" s="3"/>
    </row>
    <row r="662" spans="9:10" ht="15.75" customHeight="1">
      <c r="I662" s="3"/>
      <c r="J662" s="3"/>
    </row>
    <row r="663" spans="9:10" ht="15.75" customHeight="1">
      <c r="I663" s="3"/>
      <c r="J663" s="3"/>
    </row>
    <row r="664" spans="9:10" ht="15.75" customHeight="1">
      <c r="I664" s="3"/>
      <c r="J664" s="3"/>
    </row>
    <row r="665" spans="9:10" ht="15.75" customHeight="1">
      <c r="I665" s="3"/>
      <c r="J665" s="3"/>
    </row>
    <row r="666" spans="9:10" ht="15.75" customHeight="1">
      <c r="I666" s="3"/>
      <c r="J666" s="3"/>
    </row>
    <row r="667" spans="9:10" ht="15.75" customHeight="1">
      <c r="I667" s="3"/>
      <c r="J667" s="3"/>
    </row>
    <row r="668" spans="9:10" ht="15.75" customHeight="1">
      <c r="I668" s="3"/>
      <c r="J668" s="3"/>
    </row>
    <row r="669" spans="9:10" ht="15.75" customHeight="1">
      <c r="I669" s="3"/>
      <c r="J669" s="3"/>
    </row>
    <row r="670" spans="9:10" ht="15.75" customHeight="1">
      <c r="I670" s="3"/>
      <c r="J670" s="3"/>
    </row>
    <row r="671" spans="9:10" ht="15.75" customHeight="1">
      <c r="I671" s="3"/>
      <c r="J671" s="3"/>
    </row>
    <row r="672" spans="9:10" ht="15.75" customHeight="1">
      <c r="I672" s="3"/>
      <c r="J672" s="3"/>
    </row>
    <row r="673" spans="9:10" ht="15.75" customHeight="1">
      <c r="I673" s="3"/>
      <c r="J673" s="3"/>
    </row>
    <row r="674" spans="9:10" ht="15.75" customHeight="1">
      <c r="I674" s="3"/>
      <c r="J674" s="3"/>
    </row>
    <row r="675" spans="9:10" ht="15.75" customHeight="1">
      <c r="I675" s="3"/>
      <c r="J675" s="3"/>
    </row>
    <row r="676" spans="9:10" ht="15.75" customHeight="1">
      <c r="I676" s="3"/>
      <c r="J676" s="3"/>
    </row>
    <row r="677" spans="9:10" ht="15.75" customHeight="1">
      <c r="I677" s="3"/>
      <c r="J677" s="3"/>
    </row>
    <row r="678" spans="9:10" ht="15.75" customHeight="1">
      <c r="I678" s="3"/>
      <c r="J678" s="3"/>
    </row>
    <row r="679" spans="9:10" ht="15.75" customHeight="1">
      <c r="I679" s="3"/>
      <c r="J679" s="3"/>
    </row>
    <row r="680" spans="9:10" ht="15.75" customHeight="1">
      <c r="I680" s="3"/>
      <c r="J680" s="3"/>
    </row>
    <row r="681" spans="9:10" ht="15.75" customHeight="1">
      <c r="I681" s="3"/>
      <c r="J681" s="3"/>
    </row>
    <row r="682" spans="9:10" ht="15.75" customHeight="1">
      <c r="I682" s="3"/>
      <c r="J682" s="3"/>
    </row>
    <row r="683" spans="9:10" ht="15.75" customHeight="1">
      <c r="I683" s="3"/>
      <c r="J683" s="3"/>
    </row>
    <row r="684" spans="9:10" ht="15.75" customHeight="1">
      <c r="I684" s="3"/>
      <c r="J684" s="3"/>
    </row>
    <row r="685" spans="9:10" ht="15.75" customHeight="1">
      <c r="I685" s="3"/>
      <c r="J685" s="3"/>
    </row>
    <row r="686" spans="9:10" ht="15.75" customHeight="1">
      <c r="I686" s="3"/>
      <c r="J686" s="3"/>
    </row>
    <row r="687" spans="9:10" ht="15.75" customHeight="1">
      <c r="I687" s="3"/>
      <c r="J687" s="3"/>
    </row>
    <row r="688" spans="9:10" ht="15.75" customHeight="1">
      <c r="I688" s="3"/>
      <c r="J688" s="3"/>
    </row>
    <row r="689" spans="9:10" ht="15.75" customHeight="1">
      <c r="I689" s="3"/>
      <c r="J689" s="3"/>
    </row>
    <row r="690" spans="9:10" ht="15.75" customHeight="1">
      <c r="I690" s="3"/>
      <c r="J690" s="3"/>
    </row>
    <row r="691" spans="9:10" ht="15.75" customHeight="1">
      <c r="I691" s="3"/>
      <c r="J691" s="3"/>
    </row>
    <row r="692" spans="9:10" ht="15.75" customHeight="1">
      <c r="I692" s="3"/>
      <c r="J692" s="3"/>
    </row>
    <row r="693" spans="9:10" ht="15.75" customHeight="1">
      <c r="I693" s="3"/>
      <c r="J693" s="3"/>
    </row>
    <row r="694" spans="9:10" ht="15.75" customHeight="1">
      <c r="I694" s="3"/>
      <c r="J694" s="3"/>
    </row>
    <row r="695" spans="9:10" ht="15.75" customHeight="1">
      <c r="I695" s="3"/>
      <c r="J695" s="3"/>
    </row>
    <row r="696" spans="9:10" ht="15.75" customHeight="1">
      <c r="I696" s="3"/>
      <c r="J696" s="3"/>
    </row>
    <row r="697" spans="9:10" ht="15.75" customHeight="1">
      <c r="I697" s="3"/>
      <c r="J697" s="3"/>
    </row>
    <row r="698" spans="9:10" ht="15.75" customHeight="1">
      <c r="I698" s="3"/>
      <c r="J698" s="3"/>
    </row>
    <row r="699" spans="9:10" ht="15.75" customHeight="1">
      <c r="I699" s="3"/>
      <c r="J699" s="3"/>
    </row>
    <row r="700" spans="9:10" ht="15.75" customHeight="1">
      <c r="I700" s="3"/>
      <c r="J700" s="3"/>
    </row>
    <row r="701" spans="9:10" ht="15.75" customHeight="1">
      <c r="I701" s="3"/>
      <c r="J701" s="3"/>
    </row>
    <row r="702" spans="9:10" ht="15.75" customHeight="1">
      <c r="I702" s="3"/>
      <c r="J702" s="3"/>
    </row>
    <row r="703" spans="9:10" ht="15.75" customHeight="1">
      <c r="I703" s="3"/>
      <c r="J703" s="3"/>
    </row>
    <row r="704" spans="9:10" ht="15.75" customHeight="1">
      <c r="I704" s="3"/>
      <c r="J704" s="3"/>
    </row>
    <row r="705" spans="9:10" ht="15.75" customHeight="1">
      <c r="I705" s="3"/>
      <c r="J705" s="3"/>
    </row>
    <row r="706" spans="9:10" ht="15.75" customHeight="1">
      <c r="I706" s="3"/>
      <c r="J706" s="3"/>
    </row>
    <row r="707" spans="9:10" ht="15.75" customHeight="1">
      <c r="I707" s="3"/>
      <c r="J707" s="3"/>
    </row>
    <row r="708" spans="9:10" ht="15.75" customHeight="1">
      <c r="I708" s="3"/>
      <c r="J708" s="3"/>
    </row>
    <row r="709" spans="9:10" ht="15.75" customHeight="1">
      <c r="I709" s="3"/>
      <c r="J709" s="3"/>
    </row>
    <row r="710" spans="9:10" ht="15.75" customHeight="1">
      <c r="I710" s="3"/>
      <c r="J710" s="3"/>
    </row>
    <row r="711" spans="9:10" ht="15.75" customHeight="1">
      <c r="I711" s="3"/>
      <c r="J711" s="3"/>
    </row>
    <row r="712" spans="9:10" ht="15.75" customHeight="1">
      <c r="I712" s="3"/>
      <c r="J712" s="3"/>
    </row>
    <row r="713" spans="9:10" ht="15.75" customHeight="1">
      <c r="I713" s="3"/>
      <c r="J713" s="3"/>
    </row>
    <row r="714" spans="9:10" ht="15.75" customHeight="1">
      <c r="I714" s="3"/>
      <c r="J714" s="3"/>
    </row>
    <row r="715" spans="9:10" ht="15.75" customHeight="1">
      <c r="I715" s="3"/>
      <c r="J715" s="3"/>
    </row>
    <row r="716" spans="9:10" ht="15.75" customHeight="1">
      <c r="I716" s="3"/>
      <c r="J716" s="3"/>
    </row>
    <row r="717" spans="9:10" ht="15.75" customHeight="1">
      <c r="I717" s="3"/>
      <c r="J717" s="3"/>
    </row>
    <row r="718" spans="9:10" ht="15.75" customHeight="1">
      <c r="I718" s="3"/>
      <c r="J718" s="3"/>
    </row>
    <row r="719" spans="9:10" ht="15.75" customHeight="1">
      <c r="I719" s="3"/>
      <c r="J719" s="3"/>
    </row>
    <row r="720" spans="9:10" ht="15.75" customHeight="1">
      <c r="I720" s="3"/>
      <c r="J720" s="3"/>
    </row>
    <row r="721" spans="9:10" ht="15.75" customHeight="1">
      <c r="I721" s="3"/>
      <c r="J721" s="3"/>
    </row>
    <row r="722" spans="9:10" ht="15.75" customHeight="1">
      <c r="I722" s="3"/>
      <c r="J722" s="3"/>
    </row>
    <row r="723" spans="9:10" ht="15.75" customHeight="1">
      <c r="I723" s="3"/>
      <c r="J723" s="3"/>
    </row>
    <row r="724" spans="9:10" ht="15.75" customHeight="1">
      <c r="I724" s="3"/>
      <c r="J724" s="3"/>
    </row>
    <row r="725" spans="9:10" ht="15.75" customHeight="1">
      <c r="I725" s="3"/>
      <c r="J725" s="3"/>
    </row>
    <row r="726" spans="9:10" ht="15.75" customHeight="1">
      <c r="I726" s="3"/>
      <c r="J726" s="3"/>
    </row>
    <row r="727" spans="9:10" ht="15.75" customHeight="1">
      <c r="I727" s="3"/>
      <c r="J727" s="3"/>
    </row>
    <row r="728" spans="9:10" ht="15.75" customHeight="1">
      <c r="I728" s="3"/>
      <c r="J728" s="3"/>
    </row>
    <row r="729" spans="9:10" ht="15.75" customHeight="1">
      <c r="I729" s="3"/>
      <c r="J729" s="3"/>
    </row>
    <row r="730" spans="9:10" ht="15.75" customHeight="1">
      <c r="I730" s="3"/>
      <c r="J730" s="3"/>
    </row>
    <row r="731" spans="9:10" ht="15.75" customHeight="1">
      <c r="I731" s="3"/>
      <c r="J731" s="3"/>
    </row>
    <row r="732" spans="9:10" ht="15.75" customHeight="1">
      <c r="I732" s="3"/>
      <c r="J732" s="3"/>
    </row>
    <row r="733" spans="9:10" ht="15.75" customHeight="1">
      <c r="I733" s="3"/>
      <c r="J733" s="3"/>
    </row>
    <row r="734" spans="9:10" ht="15.75" customHeight="1">
      <c r="I734" s="3"/>
      <c r="J734" s="3"/>
    </row>
    <row r="735" spans="9:10" ht="15.75" customHeight="1">
      <c r="I735" s="3"/>
      <c r="J735" s="3"/>
    </row>
    <row r="736" spans="9:10" ht="15.75" customHeight="1">
      <c r="I736" s="3"/>
      <c r="J736" s="3"/>
    </row>
    <row r="737" spans="9:10" ht="15.75" customHeight="1">
      <c r="I737" s="3"/>
      <c r="J737" s="3"/>
    </row>
    <row r="738" spans="9:10" ht="15.75" customHeight="1">
      <c r="I738" s="3"/>
      <c r="J738" s="3"/>
    </row>
    <row r="739" spans="9:10" ht="15.75" customHeight="1">
      <c r="I739" s="3"/>
      <c r="J739" s="3"/>
    </row>
    <row r="740" spans="9:10" ht="15.75" customHeight="1">
      <c r="I740" s="3"/>
      <c r="J740" s="3"/>
    </row>
    <row r="741" spans="9:10" ht="15.75" customHeight="1">
      <c r="I741" s="3"/>
      <c r="J741" s="3"/>
    </row>
    <row r="742" spans="9:10" ht="15.75" customHeight="1">
      <c r="I742" s="3"/>
      <c r="J742" s="3"/>
    </row>
    <row r="743" spans="9:10" ht="15.75" customHeight="1">
      <c r="I743" s="3"/>
      <c r="J743" s="3"/>
    </row>
    <row r="744" spans="9:10" ht="15.75" customHeight="1">
      <c r="I744" s="3"/>
      <c r="J744" s="3"/>
    </row>
    <row r="745" spans="9:10" ht="15.75" customHeight="1">
      <c r="I745" s="3"/>
      <c r="J745" s="3"/>
    </row>
    <row r="746" spans="9:10" ht="15.75" customHeight="1">
      <c r="I746" s="3"/>
      <c r="J746" s="3"/>
    </row>
    <row r="747" spans="9:10" ht="15.75" customHeight="1">
      <c r="I747" s="3"/>
      <c r="J747" s="3"/>
    </row>
    <row r="748" spans="9:10" ht="15.75" customHeight="1">
      <c r="I748" s="3"/>
      <c r="J748" s="3"/>
    </row>
    <row r="749" spans="9:10" ht="15.75" customHeight="1">
      <c r="I749" s="3"/>
      <c r="J749" s="3"/>
    </row>
    <row r="750" spans="9:10" ht="15.75" customHeight="1">
      <c r="I750" s="3"/>
      <c r="J750" s="3"/>
    </row>
    <row r="751" spans="9:10" ht="15.75" customHeight="1">
      <c r="I751" s="3"/>
      <c r="J751" s="3"/>
    </row>
    <row r="752" spans="9:10" ht="15.75" customHeight="1">
      <c r="I752" s="3"/>
      <c r="J752" s="3"/>
    </row>
    <row r="753" spans="9:10" ht="15.75" customHeight="1">
      <c r="I753" s="3"/>
      <c r="J753" s="3"/>
    </row>
    <row r="754" spans="9:10" ht="15.75" customHeight="1">
      <c r="I754" s="3"/>
      <c r="J754" s="3"/>
    </row>
    <row r="755" spans="9:10" ht="15.75" customHeight="1">
      <c r="I755" s="3"/>
      <c r="J755" s="3"/>
    </row>
    <row r="756" spans="9:10" ht="15.75" customHeight="1">
      <c r="I756" s="3"/>
      <c r="J756" s="3"/>
    </row>
    <row r="757" spans="9:10" ht="15.75" customHeight="1">
      <c r="I757" s="3"/>
      <c r="J757" s="3"/>
    </row>
    <row r="758" spans="9:10" ht="15.75" customHeight="1">
      <c r="I758" s="3"/>
      <c r="J758" s="3"/>
    </row>
    <row r="759" spans="9:10" ht="15.75" customHeight="1">
      <c r="I759" s="3"/>
      <c r="J759" s="3"/>
    </row>
    <row r="760" spans="9:10" ht="15.75" customHeight="1">
      <c r="I760" s="3"/>
      <c r="J760" s="3"/>
    </row>
    <row r="761" spans="9:10" ht="15.75" customHeight="1">
      <c r="I761" s="3"/>
      <c r="J761" s="3"/>
    </row>
    <row r="762" spans="9:10" ht="15.75" customHeight="1">
      <c r="I762" s="3"/>
      <c r="J762" s="3"/>
    </row>
    <row r="763" spans="9:10" ht="15.75" customHeight="1">
      <c r="I763" s="3"/>
      <c r="J763" s="3"/>
    </row>
    <row r="764" spans="9:10" ht="15.75" customHeight="1">
      <c r="I764" s="3"/>
      <c r="J764" s="3"/>
    </row>
    <row r="765" spans="9:10" ht="15.75" customHeight="1">
      <c r="I765" s="3"/>
      <c r="J765" s="3"/>
    </row>
    <row r="766" spans="9:10" ht="15.75" customHeight="1">
      <c r="I766" s="3"/>
      <c r="J766" s="3"/>
    </row>
    <row r="767" spans="9:10" ht="15.75" customHeight="1">
      <c r="I767" s="3"/>
      <c r="J767" s="3"/>
    </row>
    <row r="768" spans="9:10" ht="15.75" customHeight="1">
      <c r="I768" s="3"/>
      <c r="J768" s="3"/>
    </row>
    <row r="769" spans="9:10" ht="15.75" customHeight="1">
      <c r="I769" s="3"/>
      <c r="J769" s="3"/>
    </row>
    <row r="770" spans="9:10" ht="15.75" customHeight="1">
      <c r="I770" s="3"/>
      <c r="J770" s="3"/>
    </row>
    <row r="771" spans="9:10" ht="15.75" customHeight="1">
      <c r="I771" s="3"/>
      <c r="J771" s="3"/>
    </row>
    <row r="772" spans="9:10" ht="15.75" customHeight="1">
      <c r="I772" s="3"/>
      <c r="J772" s="3"/>
    </row>
    <row r="773" spans="9:10" ht="15.75" customHeight="1">
      <c r="I773" s="3"/>
      <c r="J773" s="3"/>
    </row>
    <row r="774" spans="9:10" ht="15.75" customHeight="1">
      <c r="I774" s="3"/>
      <c r="J774" s="3"/>
    </row>
    <row r="775" spans="9:10" ht="15.75" customHeight="1">
      <c r="I775" s="3"/>
      <c r="J775" s="3"/>
    </row>
    <row r="776" spans="9:10" ht="15.75" customHeight="1">
      <c r="I776" s="3"/>
      <c r="J776" s="3"/>
    </row>
    <row r="777" spans="9:10" ht="15.75" customHeight="1">
      <c r="I777" s="3"/>
      <c r="J777" s="3"/>
    </row>
    <row r="778" spans="9:10" ht="15.75" customHeight="1">
      <c r="I778" s="3"/>
      <c r="J778" s="3"/>
    </row>
    <row r="779" spans="9:10" ht="15.75" customHeight="1">
      <c r="I779" s="3"/>
      <c r="J779" s="3"/>
    </row>
    <row r="780" spans="9:10" ht="15.75" customHeight="1">
      <c r="I780" s="3"/>
      <c r="J780" s="3"/>
    </row>
    <row r="781" spans="9:10" ht="15.75" customHeight="1">
      <c r="I781" s="3"/>
      <c r="J781" s="3"/>
    </row>
    <row r="782" spans="9:10" ht="15.75" customHeight="1">
      <c r="I782" s="3"/>
      <c r="J782" s="3"/>
    </row>
    <row r="783" spans="9:10" ht="15.75" customHeight="1">
      <c r="I783" s="3"/>
      <c r="J783" s="3"/>
    </row>
    <row r="784" spans="9:10" ht="15.75" customHeight="1">
      <c r="I784" s="3"/>
      <c r="J784" s="3"/>
    </row>
    <row r="785" spans="9:10" ht="15.75" customHeight="1">
      <c r="I785" s="3"/>
      <c r="J785" s="3"/>
    </row>
    <row r="786" spans="9:10" ht="15.75" customHeight="1">
      <c r="I786" s="3"/>
      <c r="J786" s="3"/>
    </row>
    <row r="787" spans="9:10" ht="15.75" customHeight="1">
      <c r="I787" s="3"/>
      <c r="J787" s="3"/>
    </row>
    <row r="788" spans="9:10" ht="15.75" customHeight="1">
      <c r="I788" s="3"/>
      <c r="J788" s="3"/>
    </row>
    <row r="789" spans="9:10" ht="15.75" customHeight="1">
      <c r="I789" s="3"/>
      <c r="J789" s="3"/>
    </row>
    <row r="790" spans="9:10" ht="15.75" customHeight="1">
      <c r="I790" s="3"/>
      <c r="J790" s="3"/>
    </row>
    <row r="791" spans="9:10" ht="15.75" customHeight="1">
      <c r="I791" s="3"/>
      <c r="J791" s="3"/>
    </row>
    <row r="792" spans="9:10" ht="15.75" customHeight="1">
      <c r="I792" s="3"/>
      <c r="J792" s="3"/>
    </row>
    <row r="793" spans="9:10" ht="15.75" customHeight="1">
      <c r="I793" s="3"/>
      <c r="J793" s="3"/>
    </row>
    <row r="794" spans="9:10" ht="15.75" customHeight="1">
      <c r="I794" s="3"/>
      <c r="J794" s="3"/>
    </row>
    <row r="795" spans="9:10" ht="15.75" customHeight="1">
      <c r="I795" s="3"/>
      <c r="J795" s="3"/>
    </row>
    <row r="796" spans="9:10" ht="15.75" customHeight="1">
      <c r="I796" s="3"/>
      <c r="J796" s="3"/>
    </row>
    <row r="797" spans="9:10" ht="15.75" customHeight="1">
      <c r="I797" s="3"/>
      <c r="J797" s="3"/>
    </row>
    <row r="798" spans="9:10" ht="15.75" customHeight="1">
      <c r="I798" s="3"/>
      <c r="J798" s="3"/>
    </row>
    <row r="799" spans="9:10" ht="15.75" customHeight="1">
      <c r="I799" s="3"/>
      <c r="J799" s="3"/>
    </row>
    <row r="800" spans="9:10" ht="15.75" customHeight="1">
      <c r="I800" s="3"/>
      <c r="J800" s="3"/>
    </row>
    <row r="801" spans="9:10" ht="15.75" customHeight="1">
      <c r="I801" s="3"/>
      <c r="J801" s="3"/>
    </row>
    <row r="802" spans="9:10" ht="15.75" customHeight="1">
      <c r="I802" s="3"/>
      <c r="J802" s="3"/>
    </row>
    <row r="803" spans="9:10" ht="15.75" customHeight="1">
      <c r="I803" s="3"/>
      <c r="J803" s="3"/>
    </row>
    <row r="804" spans="9:10" ht="15.75" customHeight="1">
      <c r="I804" s="3"/>
      <c r="J804" s="3"/>
    </row>
    <row r="805" spans="9:10" ht="15.75" customHeight="1">
      <c r="I805" s="3"/>
      <c r="J805" s="3"/>
    </row>
    <row r="806" spans="9:10" ht="15.75" customHeight="1">
      <c r="I806" s="3"/>
      <c r="J806" s="3"/>
    </row>
    <row r="807" spans="9:10" ht="15.75" customHeight="1">
      <c r="I807" s="3"/>
      <c r="J807" s="3"/>
    </row>
    <row r="808" spans="9:10" ht="15.75" customHeight="1">
      <c r="I808" s="3"/>
      <c r="J808" s="3"/>
    </row>
    <row r="809" spans="9:10" ht="15.75" customHeight="1">
      <c r="I809" s="3"/>
      <c r="J809" s="3"/>
    </row>
    <row r="810" spans="9:10" ht="15.75" customHeight="1">
      <c r="I810" s="3"/>
      <c r="J810" s="3"/>
    </row>
    <row r="811" spans="9:10" ht="15.75" customHeight="1">
      <c r="I811" s="3"/>
      <c r="J811" s="3"/>
    </row>
    <row r="812" spans="9:10" ht="15.75" customHeight="1">
      <c r="I812" s="3"/>
      <c r="J812" s="3"/>
    </row>
    <row r="813" spans="9:10" ht="15.75" customHeight="1">
      <c r="I813" s="3"/>
      <c r="J813" s="3"/>
    </row>
    <row r="814" spans="9:10" ht="15.75" customHeight="1">
      <c r="I814" s="3"/>
      <c r="J814" s="3"/>
    </row>
    <row r="815" spans="9:10" ht="15.75" customHeight="1">
      <c r="I815" s="3"/>
      <c r="J815" s="3"/>
    </row>
    <row r="816" spans="9:10" ht="15.75" customHeight="1">
      <c r="I816" s="3"/>
      <c r="J816" s="3"/>
    </row>
    <row r="817" spans="9:10" ht="15.75" customHeight="1">
      <c r="I817" s="3"/>
      <c r="J817" s="3"/>
    </row>
    <row r="818" spans="9:10" ht="15.75" customHeight="1">
      <c r="I818" s="3"/>
      <c r="J818" s="3"/>
    </row>
    <row r="819" spans="9:10" ht="15.75" customHeight="1">
      <c r="I819" s="3"/>
      <c r="J819" s="3"/>
    </row>
    <row r="820" spans="9:10" ht="15.75" customHeight="1">
      <c r="I820" s="3"/>
      <c r="J820" s="3"/>
    </row>
    <row r="821" spans="9:10" ht="15.75" customHeight="1">
      <c r="I821" s="3"/>
      <c r="J821" s="3"/>
    </row>
    <row r="822" spans="9:10" ht="15.75" customHeight="1">
      <c r="I822" s="3"/>
      <c r="J822" s="3"/>
    </row>
    <row r="823" spans="9:10" ht="15.75" customHeight="1">
      <c r="I823" s="3"/>
      <c r="J823" s="3"/>
    </row>
    <row r="824" spans="9:10" ht="15.75" customHeight="1">
      <c r="I824" s="3"/>
      <c r="J824" s="3"/>
    </row>
    <row r="825" spans="9:10" ht="15.75" customHeight="1">
      <c r="I825" s="3"/>
      <c r="J825" s="3"/>
    </row>
    <row r="826" spans="9:10" ht="15.75" customHeight="1">
      <c r="I826" s="3"/>
      <c r="J826" s="3"/>
    </row>
    <row r="827" spans="9:10" ht="15.75" customHeight="1">
      <c r="I827" s="3"/>
      <c r="J827" s="3"/>
    </row>
    <row r="828" spans="9:10" ht="15.75" customHeight="1">
      <c r="I828" s="3"/>
      <c r="J828" s="3"/>
    </row>
    <row r="829" spans="9:10" ht="15.75" customHeight="1">
      <c r="I829" s="3"/>
      <c r="J829" s="3"/>
    </row>
    <row r="830" spans="9:10" ht="15.75" customHeight="1">
      <c r="I830" s="3"/>
      <c r="J830" s="3"/>
    </row>
    <row r="831" spans="9:10" ht="15.75" customHeight="1">
      <c r="I831" s="3"/>
      <c r="J831" s="3"/>
    </row>
    <row r="832" spans="9:10" ht="15.75" customHeight="1">
      <c r="I832" s="3"/>
      <c r="J832" s="3"/>
    </row>
    <row r="833" spans="9:10" ht="15.75" customHeight="1">
      <c r="I833" s="3"/>
      <c r="J833" s="3"/>
    </row>
    <row r="834" spans="9:10" ht="15.75" customHeight="1">
      <c r="I834" s="3"/>
      <c r="J834" s="3"/>
    </row>
    <row r="835" spans="9:10" ht="15.75" customHeight="1">
      <c r="I835" s="3"/>
      <c r="J835" s="3"/>
    </row>
    <row r="836" spans="9:10" ht="15.75" customHeight="1">
      <c r="I836" s="3"/>
      <c r="J836" s="3"/>
    </row>
    <row r="837" spans="9:10" ht="15.75" customHeight="1">
      <c r="I837" s="3"/>
      <c r="J837" s="3"/>
    </row>
    <row r="838" spans="9:10" ht="15.75" customHeight="1">
      <c r="I838" s="3"/>
      <c r="J838" s="3"/>
    </row>
    <row r="839" spans="9:10" ht="15.75" customHeight="1">
      <c r="I839" s="3"/>
      <c r="J839" s="3"/>
    </row>
    <row r="840" spans="9:10" ht="15.75" customHeight="1">
      <c r="I840" s="3"/>
      <c r="J840" s="3"/>
    </row>
    <row r="841" spans="9:10" ht="15.75" customHeight="1">
      <c r="I841" s="3"/>
      <c r="J841" s="3"/>
    </row>
    <row r="842" spans="9:10" ht="15.75" customHeight="1">
      <c r="I842" s="3"/>
      <c r="J842" s="3"/>
    </row>
    <row r="843" spans="9:10" ht="15.75" customHeight="1">
      <c r="I843" s="3"/>
      <c r="J843" s="3"/>
    </row>
    <row r="844" spans="9:10" ht="15.75" customHeight="1">
      <c r="I844" s="3"/>
      <c r="J844" s="3"/>
    </row>
    <row r="845" spans="9:10" ht="15.75" customHeight="1">
      <c r="I845" s="3"/>
      <c r="J845" s="3"/>
    </row>
    <row r="846" spans="9:10" ht="15.75" customHeight="1">
      <c r="I846" s="3"/>
      <c r="J846" s="3"/>
    </row>
    <row r="847" spans="9:10" ht="15.75" customHeight="1">
      <c r="I847" s="3"/>
      <c r="J847" s="3"/>
    </row>
    <row r="848" spans="9:10" ht="15.75" customHeight="1">
      <c r="I848" s="3"/>
      <c r="J848" s="3"/>
    </row>
    <row r="849" spans="9:10" ht="15.75" customHeight="1">
      <c r="I849" s="3"/>
      <c r="J849" s="3"/>
    </row>
    <row r="850" spans="9:10" ht="15.75" customHeight="1">
      <c r="I850" s="3"/>
      <c r="J850" s="3"/>
    </row>
    <row r="851" spans="9:10" ht="15.75" customHeight="1">
      <c r="I851" s="3"/>
      <c r="J851" s="3"/>
    </row>
    <row r="852" spans="9:10" ht="15.75" customHeight="1">
      <c r="I852" s="3"/>
      <c r="J852" s="3"/>
    </row>
    <row r="853" spans="9:10" ht="15.75" customHeight="1">
      <c r="I853" s="3"/>
      <c r="J853" s="3"/>
    </row>
    <row r="854" spans="9:10" ht="15.75" customHeight="1">
      <c r="I854" s="3"/>
      <c r="J854" s="3"/>
    </row>
    <row r="855" spans="9:10" ht="15.75" customHeight="1">
      <c r="I855" s="3"/>
      <c r="J855" s="3"/>
    </row>
    <row r="856" spans="9:10" ht="15.75" customHeight="1">
      <c r="I856" s="3"/>
      <c r="J856" s="3"/>
    </row>
    <row r="857" spans="9:10" ht="15.75" customHeight="1">
      <c r="I857" s="3"/>
      <c r="J857" s="3"/>
    </row>
    <row r="858" spans="9:10" ht="15.75" customHeight="1">
      <c r="I858" s="3"/>
      <c r="J858" s="3"/>
    </row>
    <row r="859" spans="9:10" ht="15.75" customHeight="1">
      <c r="I859" s="3"/>
      <c r="J859" s="3"/>
    </row>
    <row r="860" spans="9:10" ht="15.75" customHeight="1">
      <c r="I860" s="3"/>
      <c r="J860" s="3"/>
    </row>
    <row r="861" spans="9:10" ht="15.75" customHeight="1">
      <c r="I861" s="3"/>
      <c r="J861" s="3"/>
    </row>
    <row r="862" spans="9:10" ht="15.75" customHeight="1">
      <c r="I862" s="3"/>
      <c r="J862" s="3"/>
    </row>
    <row r="863" spans="9:10" ht="15.75" customHeight="1">
      <c r="I863" s="3"/>
      <c r="J863" s="3"/>
    </row>
    <row r="864" spans="9:10" ht="15.75" customHeight="1">
      <c r="I864" s="3"/>
      <c r="J864" s="3"/>
    </row>
    <row r="865" spans="9:10" ht="15.75" customHeight="1">
      <c r="I865" s="3"/>
      <c r="J865" s="3"/>
    </row>
    <row r="866" spans="9:10" ht="15.75" customHeight="1">
      <c r="I866" s="3"/>
      <c r="J866" s="3"/>
    </row>
    <row r="867" spans="9:10" ht="15.75" customHeight="1">
      <c r="I867" s="3"/>
      <c r="J867" s="3"/>
    </row>
    <row r="868" spans="9:10" ht="15.75" customHeight="1">
      <c r="I868" s="3"/>
      <c r="J868" s="3"/>
    </row>
    <row r="869" spans="9:10" ht="15.75" customHeight="1">
      <c r="I869" s="3"/>
      <c r="J869" s="3"/>
    </row>
    <row r="870" spans="9:10" ht="15.75" customHeight="1">
      <c r="I870" s="3"/>
      <c r="J870" s="3"/>
    </row>
    <row r="871" spans="9:10" ht="15.75" customHeight="1">
      <c r="I871" s="3"/>
      <c r="J871" s="3"/>
    </row>
    <row r="872" spans="9:10" ht="15.75" customHeight="1">
      <c r="I872" s="3"/>
      <c r="J872" s="3"/>
    </row>
    <row r="873" spans="9:10" ht="15.75" customHeight="1">
      <c r="I873" s="3"/>
      <c r="J873" s="3"/>
    </row>
    <row r="874" spans="9:10" ht="15.75" customHeight="1">
      <c r="I874" s="3"/>
      <c r="J874" s="3"/>
    </row>
    <row r="875" spans="9:10" ht="15.75" customHeight="1">
      <c r="I875" s="3"/>
      <c r="J875" s="3"/>
    </row>
    <row r="876" spans="9:10" ht="15.75" customHeight="1">
      <c r="I876" s="3"/>
      <c r="J876" s="3"/>
    </row>
    <row r="877" spans="9:10" ht="15.75" customHeight="1">
      <c r="I877" s="3"/>
      <c r="J877" s="3"/>
    </row>
    <row r="878" spans="9:10" ht="15.75" customHeight="1">
      <c r="I878" s="3"/>
      <c r="J878" s="3"/>
    </row>
    <row r="879" spans="9:10" ht="15.75" customHeight="1">
      <c r="I879" s="3"/>
      <c r="J879" s="3"/>
    </row>
    <row r="880" spans="9:10" ht="15.75" customHeight="1">
      <c r="I880" s="3"/>
      <c r="J880" s="3"/>
    </row>
    <row r="881" spans="9:10" ht="15.75" customHeight="1">
      <c r="I881" s="3"/>
      <c r="J881" s="3"/>
    </row>
    <row r="882" spans="9:10" ht="15.75" customHeight="1">
      <c r="I882" s="3"/>
      <c r="J882" s="3"/>
    </row>
    <row r="883" spans="9:10" ht="15.75" customHeight="1">
      <c r="I883" s="3"/>
      <c r="J883" s="3"/>
    </row>
    <row r="884" spans="9:10" ht="15.75" customHeight="1">
      <c r="I884" s="3"/>
      <c r="J884" s="3"/>
    </row>
    <row r="885" spans="9:10" ht="15.75" customHeight="1">
      <c r="I885" s="3"/>
      <c r="J885" s="3"/>
    </row>
    <row r="886" spans="9:10" ht="15.75" customHeight="1">
      <c r="I886" s="3"/>
      <c r="J886" s="3"/>
    </row>
    <row r="887" spans="9:10" ht="15.75" customHeight="1">
      <c r="I887" s="3"/>
      <c r="J887" s="3"/>
    </row>
    <row r="888" spans="9:10" ht="15.75" customHeight="1">
      <c r="I888" s="3"/>
      <c r="J888" s="3"/>
    </row>
    <row r="889" spans="9:10" ht="15.75" customHeight="1">
      <c r="I889" s="3"/>
      <c r="J889" s="3"/>
    </row>
    <row r="890" spans="9:10" ht="15.75" customHeight="1">
      <c r="I890" s="3"/>
      <c r="J890" s="3"/>
    </row>
    <row r="891" spans="9:10" ht="15.75" customHeight="1">
      <c r="I891" s="3"/>
      <c r="J891" s="3"/>
    </row>
    <row r="892" spans="9:10" ht="15.75" customHeight="1">
      <c r="I892" s="3"/>
      <c r="J892" s="3"/>
    </row>
    <row r="893" spans="9:10" ht="15.75" customHeight="1">
      <c r="I893" s="3"/>
      <c r="J893" s="3"/>
    </row>
    <row r="894" spans="9:10" ht="15.75" customHeight="1">
      <c r="I894" s="3"/>
      <c r="J894" s="3"/>
    </row>
    <row r="895" spans="9:10" ht="15.75" customHeight="1">
      <c r="I895" s="3"/>
      <c r="J895" s="3"/>
    </row>
    <row r="896" spans="9:10" ht="15.75" customHeight="1">
      <c r="I896" s="3"/>
      <c r="J896" s="3"/>
    </row>
    <row r="897" spans="9:10" ht="15.75" customHeight="1">
      <c r="I897" s="3"/>
      <c r="J897" s="3"/>
    </row>
    <row r="898" spans="9:10" ht="15.75" customHeight="1">
      <c r="I898" s="3"/>
      <c r="J898" s="3"/>
    </row>
    <row r="899" spans="9:10" ht="15.75" customHeight="1">
      <c r="I899" s="3"/>
      <c r="J899" s="3"/>
    </row>
    <row r="900" spans="9:10" ht="15.75" customHeight="1">
      <c r="I900" s="3"/>
      <c r="J900" s="3"/>
    </row>
    <row r="901" spans="9:10" ht="15.75" customHeight="1">
      <c r="I901" s="3"/>
      <c r="J901" s="3"/>
    </row>
    <row r="902" spans="9:10" ht="15.75" customHeight="1">
      <c r="I902" s="3"/>
      <c r="J902" s="3"/>
    </row>
    <row r="903" spans="9:10" ht="15.75" customHeight="1">
      <c r="I903" s="3"/>
      <c r="J903" s="3"/>
    </row>
    <row r="904" spans="9:10" ht="15.75" customHeight="1">
      <c r="I904" s="3"/>
      <c r="J904" s="3"/>
    </row>
    <row r="905" spans="9:10" ht="15.75" customHeight="1">
      <c r="I905" s="3"/>
      <c r="J905" s="3"/>
    </row>
    <row r="906" spans="9:10" ht="15.75" customHeight="1">
      <c r="I906" s="3"/>
      <c r="J906" s="3"/>
    </row>
    <row r="907" spans="9:10" ht="15.75" customHeight="1">
      <c r="I907" s="3"/>
      <c r="J907" s="3"/>
    </row>
    <row r="908" spans="9:10" ht="15.75" customHeight="1">
      <c r="I908" s="3"/>
      <c r="J908" s="3"/>
    </row>
    <row r="909" spans="9:10" ht="15.75" customHeight="1">
      <c r="I909" s="3"/>
      <c r="J909" s="3"/>
    </row>
    <row r="910" spans="9:10" ht="15.75" customHeight="1">
      <c r="I910" s="3"/>
      <c r="J910" s="3"/>
    </row>
    <row r="911" spans="9:10" ht="15.75" customHeight="1">
      <c r="I911" s="3"/>
      <c r="J911" s="3"/>
    </row>
    <row r="912" spans="9:10" ht="15.75" customHeight="1">
      <c r="I912" s="3"/>
      <c r="J912" s="3"/>
    </row>
    <row r="913" spans="9:10" ht="15.75" customHeight="1">
      <c r="I913" s="3"/>
      <c r="J913" s="3"/>
    </row>
    <row r="914" spans="9:10" ht="15.75" customHeight="1">
      <c r="I914" s="3"/>
      <c r="J914" s="3"/>
    </row>
    <row r="915" spans="9:10" ht="15.75" customHeight="1">
      <c r="I915" s="3"/>
      <c r="J915" s="3"/>
    </row>
    <row r="916" spans="9:10" ht="15.75" customHeight="1">
      <c r="I916" s="3"/>
      <c r="J916" s="3"/>
    </row>
    <row r="917" spans="9:10" ht="15.75" customHeight="1">
      <c r="I917" s="3"/>
      <c r="J917" s="3"/>
    </row>
    <row r="918" spans="9:10" ht="15.75" customHeight="1">
      <c r="I918" s="3"/>
      <c r="J918" s="3"/>
    </row>
    <row r="919" spans="9:10" ht="15.75" customHeight="1">
      <c r="I919" s="3"/>
      <c r="J919" s="3"/>
    </row>
    <row r="920" spans="9:10" ht="15.75" customHeight="1">
      <c r="I920" s="3"/>
      <c r="J920" s="3"/>
    </row>
    <row r="921" spans="9:10" ht="15.75" customHeight="1">
      <c r="I921" s="3"/>
      <c r="J921" s="3"/>
    </row>
    <row r="922" spans="9:10" ht="15.75" customHeight="1">
      <c r="I922" s="3"/>
      <c r="J922" s="3"/>
    </row>
    <row r="923" spans="9:10" ht="15.75" customHeight="1">
      <c r="I923" s="3"/>
      <c r="J923" s="3"/>
    </row>
    <row r="924" spans="9:10" ht="15.75" customHeight="1">
      <c r="I924" s="3"/>
      <c r="J924" s="3"/>
    </row>
    <row r="925" spans="9:10" ht="15.75" customHeight="1">
      <c r="I925" s="3"/>
      <c r="J925" s="3"/>
    </row>
    <row r="926" spans="9:10" ht="15.75" customHeight="1">
      <c r="I926" s="3"/>
      <c r="J926" s="3"/>
    </row>
    <row r="927" spans="9:10" ht="15.75" customHeight="1">
      <c r="I927" s="3"/>
      <c r="J927" s="3"/>
    </row>
    <row r="928" spans="9:10" ht="15.75" customHeight="1">
      <c r="I928" s="3"/>
      <c r="J928" s="3"/>
    </row>
    <row r="929" spans="9:10" ht="15.75" customHeight="1">
      <c r="I929" s="3"/>
      <c r="J929" s="3"/>
    </row>
    <row r="930" spans="9:10" ht="15.75" customHeight="1">
      <c r="I930" s="3"/>
      <c r="J930" s="3"/>
    </row>
    <row r="931" spans="9:10" ht="15.75" customHeight="1">
      <c r="I931" s="3"/>
      <c r="J931" s="3"/>
    </row>
    <row r="932" spans="9:10" ht="15.75" customHeight="1">
      <c r="I932" s="3"/>
      <c r="J932" s="3"/>
    </row>
    <row r="933" spans="9:10" ht="15.75" customHeight="1">
      <c r="I933" s="3"/>
      <c r="J933" s="3"/>
    </row>
    <row r="934" spans="9:10" ht="15.75" customHeight="1">
      <c r="I934" s="3"/>
      <c r="J934" s="3"/>
    </row>
    <row r="935" spans="9:10" ht="15.75" customHeight="1">
      <c r="I935" s="3"/>
      <c r="J935" s="3"/>
    </row>
    <row r="936" spans="9:10" ht="15.75" customHeight="1">
      <c r="I936" s="3"/>
      <c r="J936" s="3"/>
    </row>
    <row r="937" spans="9:10" ht="15.75" customHeight="1">
      <c r="I937" s="3"/>
      <c r="J937" s="3"/>
    </row>
    <row r="938" spans="9:10" ht="15.75" customHeight="1">
      <c r="I938" s="3"/>
      <c r="J938" s="3"/>
    </row>
    <row r="939" spans="9:10" ht="15.75" customHeight="1">
      <c r="I939" s="3"/>
      <c r="J939" s="3"/>
    </row>
    <row r="940" spans="9:10" ht="15.75" customHeight="1">
      <c r="I940" s="3"/>
      <c r="J940" s="3"/>
    </row>
    <row r="941" spans="9:10" ht="15.75" customHeight="1">
      <c r="I941" s="3"/>
      <c r="J941" s="3"/>
    </row>
    <row r="942" spans="9:10" ht="15.75" customHeight="1">
      <c r="I942" s="3"/>
      <c r="J942" s="3"/>
    </row>
    <row r="943" spans="9:10" ht="15.75" customHeight="1">
      <c r="I943" s="3"/>
      <c r="J943" s="3"/>
    </row>
    <row r="944" spans="9:10" ht="15.75" customHeight="1">
      <c r="I944" s="3"/>
      <c r="J944" s="3"/>
    </row>
    <row r="945" spans="9:10" ht="15.75" customHeight="1">
      <c r="I945" s="3"/>
      <c r="J945" s="3"/>
    </row>
    <row r="946" spans="9:10" ht="15.75" customHeight="1">
      <c r="I946" s="3"/>
      <c r="J946" s="3"/>
    </row>
    <row r="947" spans="9:10" ht="15.75" customHeight="1">
      <c r="I947" s="3"/>
      <c r="J947" s="3"/>
    </row>
    <row r="948" spans="9:10" ht="15.75" customHeight="1">
      <c r="I948" s="3"/>
      <c r="J948" s="3"/>
    </row>
    <row r="949" spans="9:10" ht="15.75" customHeight="1">
      <c r="I949" s="3"/>
      <c r="J949" s="3"/>
    </row>
    <row r="950" spans="9:10" ht="15.75" customHeight="1">
      <c r="I950" s="3"/>
      <c r="J950" s="3"/>
    </row>
    <row r="951" spans="9:10" ht="15.75" customHeight="1">
      <c r="I951" s="3"/>
      <c r="J951" s="3"/>
    </row>
    <row r="952" spans="9:10" ht="15.75" customHeight="1">
      <c r="I952" s="3"/>
      <c r="J952" s="3"/>
    </row>
    <row r="953" spans="9:10" ht="15.75" customHeight="1">
      <c r="I953" s="3"/>
      <c r="J953" s="3"/>
    </row>
    <row r="954" spans="9:10" ht="15.75" customHeight="1">
      <c r="I954" s="3"/>
      <c r="J954" s="3"/>
    </row>
    <row r="955" spans="9:10" ht="15.75" customHeight="1">
      <c r="I955" s="3"/>
      <c r="J955" s="3"/>
    </row>
    <row r="956" spans="9:10" ht="15.75" customHeight="1">
      <c r="I956" s="3"/>
      <c r="J956" s="3"/>
    </row>
    <row r="957" spans="9:10" ht="15.75" customHeight="1">
      <c r="I957" s="3"/>
      <c r="J957" s="3"/>
    </row>
    <row r="958" spans="9:10" ht="15.75" customHeight="1">
      <c r="I958" s="3"/>
      <c r="J958" s="3"/>
    </row>
    <row r="959" spans="9:10" ht="15.75" customHeight="1">
      <c r="I959" s="3"/>
      <c r="J959" s="3"/>
    </row>
    <row r="960" spans="9:10" ht="15.75" customHeight="1">
      <c r="I960" s="3"/>
      <c r="J960" s="3"/>
    </row>
    <row r="961" spans="9:10" ht="15.75" customHeight="1">
      <c r="I961" s="3"/>
      <c r="J961" s="3"/>
    </row>
    <row r="962" spans="9:10" ht="15.75" customHeight="1">
      <c r="I962" s="3"/>
      <c r="J962" s="3"/>
    </row>
    <row r="963" spans="9:10" ht="15.75" customHeight="1">
      <c r="I963" s="3"/>
      <c r="J963" s="3"/>
    </row>
    <row r="964" spans="9:10" ht="15.75" customHeight="1">
      <c r="I964" s="3"/>
      <c r="J964" s="3"/>
    </row>
    <row r="965" spans="9:10" ht="15.75" customHeight="1">
      <c r="I965" s="3"/>
      <c r="J965" s="3"/>
    </row>
    <row r="966" spans="9:10" ht="15.75" customHeight="1">
      <c r="I966" s="3"/>
      <c r="J966" s="3"/>
    </row>
    <row r="967" spans="9:10" ht="15.75" customHeight="1">
      <c r="I967" s="3"/>
      <c r="J967" s="3"/>
    </row>
    <row r="968" spans="9:10" ht="15.75" customHeight="1">
      <c r="I968" s="3"/>
      <c r="J968" s="3"/>
    </row>
    <row r="969" spans="9:10" ht="15.75" customHeight="1">
      <c r="I969" s="3"/>
      <c r="J969" s="3"/>
    </row>
    <row r="970" spans="9:10" ht="15.75" customHeight="1">
      <c r="I970" s="3"/>
      <c r="J970" s="3"/>
    </row>
    <row r="971" spans="9:10" ht="15.75" customHeight="1">
      <c r="I971" s="3"/>
      <c r="J971" s="3"/>
    </row>
    <row r="972" spans="9:10" ht="15.75" customHeight="1">
      <c r="I972" s="3"/>
      <c r="J972" s="3"/>
    </row>
    <row r="973" spans="9:10" ht="15.75" customHeight="1">
      <c r="I973" s="3"/>
      <c r="J973" s="3"/>
    </row>
    <row r="974" spans="9:10" ht="15.75" customHeight="1">
      <c r="I974" s="3"/>
      <c r="J974" s="3"/>
    </row>
    <row r="975" spans="9:10" ht="15.75" customHeight="1">
      <c r="I975" s="3"/>
      <c r="J975" s="3"/>
    </row>
    <row r="976" spans="9:10" ht="15.75" customHeight="1">
      <c r="I976" s="3"/>
      <c r="J976" s="3"/>
    </row>
    <row r="977" spans="9:10" ht="15.75" customHeight="1">
      <c r="I977" s="3"/>
      <c r="J977" s="3"/>
    </row>
    <row r="978" spans="9:10" ht="15.75" customHeight="1">
      <c r="I978" s="3"/>
      <c r="J978" s="3"/>
    </row>
    <row r="979" spans="9:10" ht="15.75" customHeight="1">
      <c r="I979" s="3"/>
      <c r="J979" s="3"/>
    </row>
    <row r="980" spans="9:10" ht="15.75" customHeight="1">
      <c r="I980" s="3"/>
      <c r="J980" s="3"/>
    </row>
    <row r="981" spans="9:10" ht="15.75" customHeight="1">
      <c r="I981" s="3"/>
      <c r="J981" s="3"/>
    </row>
    <row r="982" spans="9:10" ht="15.75" customHeight="1">
      <c r="I982" s="3"/>
      <c r="J982" s="3"/>
    </row>
    <row r="983" spans="9:10" ht="15.75" customHeight="1">
      <c r="I983" s="3"/>
      <c r="J983" s="3"/>
    </row>
    <row r="984" spans="9:10" ht="15.75" customHeight="1">
      <c r="I984" s="3"/>
      <c r="J984" s="3"/>
    </row>
    <row r="985" spans="9:10" ht="15.75" customHeight="1">
      <c r="I985" s="3"/>
      <c r="J985" s="3"/>
    </row>
    <row r="986" spans="9:10" ht="15.75" customHeight="1">
      <c r="I986" s="3"/>
      <c r="J986" s="3"/>
    </row>
    <row r="987" spans="9:10" ht="15.75" customHeight="1">
      <c r="I987" s="3"/>
      <c r="J987" s="3"/>
    </row>
    <row r="988" spans="9:10" ht="15.75" customHeight="1">
      <c r="I988" s="3"/>
      <c r="J988" s="3"/>
    </row>
    <row r="989" spans="9:10" ht="15.75" customHeight="1">
      <c r="I989" s="3"/>
      <c r="J989" s="3"/>
    </row>
    <row r="990" spans="9:10" ht="15.75" customHeight="1">
      <c r="I990" s="3"/>
      <c r="J990" s="3"/>
    </row>
    <row r="991" spans="9:10" ht="15.75" customHeight="1">
      <c r="I991" s="3"/>
      <c r="J991" s="3"/>
    </row>
    <row r="992" spans="9:10" ht="15.75" customHeight="1">
      <c r="I992" s="3"/>
      <c r="J992" s="3"/>
    </row>
    <row r="993" spans="9:10" ht="15.75" customHeight="1">
      <c r="I993" s="3"/>
      <c r="J993" s="3"/>
    </row>
    <row r="994" spans="9:10" ht="15.75" customHeight="1">
      <c r="I994" s="3"/>
      <c r="J994" s="3"/>
    </row>
    <row r="995" spans="9:10" ht="15.75" customHeight="1">
      <c r="I995" s="3"/>
      <c r="J995" s="3"/>
    </row>
    <row r="996" spans="9:10" ht="15.75" customHeight="1">
      <c r="I996" s="3"/>
      <c r="J996" s="3"/>
    </row>
    <row r="997" spans="9:10" ht="15.75" customHeight="1">
      <c r="I997" s="3"/>
      <c r="J997" s="3"/>
    </row>
    <row r="998" spans="9:10" ht="15.75" customHeight="1">
      <c r="I998" s="3"/>
      <c r="J998" s="3"/>
    </row>
    <row r="999" spans="9:10" ht="15.75" customHeight="1">
      <c r="I999" s="3"/>
      <c r="J999" s="3"/>
    </row>
    <row r="1000" spans="9:10" ht="15.75" customHeight="1">
      <c r="I1000" s="3"/>
      <c r="J1000" s="3"/>
    </row>
  </sheetData>
  <mergeCells count="100">
    <mergeCell ref="L21:L25"/>
    <mergeCell ref="A9:A10"/>
    <mergeCell ref="C9:C10"/>
    <mergeCell ref="A11:A13"/>
    <mergeCell ref="B11:B13"/>
    <mergeCell ref="L11:L13"/>
    <mergeCell ref="L14:L15"/>
    <mergeCell ref="L16:L20"/>
    <mergeCell ref="A16:A20"/>
    <mergeCell ref="D16:D20"/>
    <mergeCell ref="D14:D15"/>
    <mergeCell ref="B16:B20"/>
    <mergeCell ref="C16:C20"/>
    <mergeCell ref="C14:C15"/>
    <mergeCell ref="A14:A15"/>
    <mergeCell ref="B14:B15"/>
    <mergeCell ref="L39:L41"/>
    <mergeCell ref="L36:L38"/>
    <mergeCell ref="L32:L35"/>
    <mergeCell ref="B29:B31"/>
    <mergeCell ref="B26:B28"/>
    <mergeCell ref="D26:D28"/>
    <mergeCell ref="C29:C31"/>
    <mergeCell ref="D29:D30"/>
    <mergeCell ref="L29:L31"/>
    <mergeCell ref="L26:L28"/>
    <mergeCell ref="D36:D38"/>
    <mergeCell ref="C36:C38"/>
    <mergeCell ref="B36:B38"/>
    <mergeCell ref="B39:B41"/>
    <mergeCell ref="D39:D41"/>
    <mergeCell ref="C39:C41"/>
    <mergeCell ref="A42:D42"/>
    <mergeCell ref="A54:D54"/>
    <mergeCell ref="A39:A41"/>
    <mergeCell ref="C21:C25"/>
    <mergeCell ref="D21:D25"/>
    <mergeCell ref="A26:A28"/>
    <mergeCell ref="A29:A30"/>
    <mergeCell ref="C26:C28"/>
    <mergeCell ref="A21:A25"/>
    <mergeCell ref="B21:B25"/>
    <mergeCell ref="A36:A38"/>
    <mergeCell ref="B32:B35"/>
    <mergeCell ref="A32:A35"/>
    <mergeCell ref="D32:D35"/>
    <mergeCell ref="C32:C35"/>
    <mergeCell ref="V9:V10"/>
    <mergeCell ref="D9:D10"/>
    <mergeCell ref="E9:E10"/>
    <mergeCell ref="K9:K10"/>
    <mergeCell ref="J9:J10"/>
    <mergeCell ref="I9:I10"/>
    <mergeCell ref="G9:H9"/>
    <mergeCell ref="P9:P10"/>
    <mergeCell ref="F9:F10"/>
    <mergeCell ref="L9:L10"/>
    <mergeCell ref="O9:O10"/>
    <mergeCell ref="N9:N10"/>
    <mergeCell ref="M9:M10"/>
    <mergeCell ref="S9:S10"/>
    <mergeCell ref="K3:T3"/>
    <mergeCell ref="A6:B6"/>
    <mergeCell ref="J4:K4"/>
    <mergeCell ref="L5:T5"/>
    <mergeCell ref="L4:T4"/>
    <mergeCell ref="P8:Q8"/>
    <mergeCell ref="A8:O8"/>
    <mergeCell ref="R8:T8"/>
    <mergeCell ref="B9:B10"/>
    <mergeCell ref="A3:B3"/>
    <mergeCell ref="C3:I3"/>
    <mergeCell ref="A4:B4"/>
    <mergeCell ref="C7:T7"/>
    <mergeCell ref="C4:I4"/>
    <mergeCell ref="A5:B5"/>
    <mergeCell ref="A7:B7"/>
    <mergeCell ref="Q9:Q10"/>
    <mergeCell ref="R9:R10"/>
    <mergeCell ref="T9:T10"/>
    <mergeCell ref="C5:I5"/>
    <mergeCell ref="J5:K5"/>
    <mergeCell ref="P11:P13"/>
    <mergeCell ref="Q11:Q13"/>
    <mergeCell ref="P14:P15"/>
    <mergeCell ref="Q14:Q15"/>
    <mergeCell ref="P16:P20"/>
    <mergeCell ref="Q16:Q20"/>
    <mergeCell ref="P39:P41"/>
    <mergeCell ref="Q39:Q41"/>
    <mergeCell ref="P21:P25"/>
    <mergeCell ref="Q21:Q25"/>
    <mergeCell ref="P26:P28"/>
    <mergeCell ref="Q26:Q28"/>
    <mergeCell ref="P29:P31"/>
    <mergeCell ref="Q29:Q31"/>
    <mergeCell ref="P32:P35"/>
    <mergeCell ref="Q32:Q35"/>
    <mergeCell ref="P36:P38"/>
    <mergeCell ref="Q36:Q38"/>
  </mergeCells>
  <conditionalFormatting sqref="L11 L14 L32 L39 L36">
    <cfRule type="cellIs" dxfId="4" priority="1" operator="greaterThan">
      <formula>1</formula>
    </cfRule>
  </conditionalFormatting>
  <conditionalFormatting sqref="L16">
    <cfRule type="cellIs" dxfId="3" priority="2" operator="greaterThan">
      <formula>1</formula>
    </cfRule>
  </conditionalFormatting>
  <conditionalFormatting sqref="L16">
    <cfRule type="cellIs" dxfId="2" priority="3" operator="greaterThan">
      <formula>100</formula>
    </cfRule>
  </conditionalFormatting>
  <conditionalFormatting sqref="L21 L29 L26">
    <cfRule type="cellIs" dxfId="1" priority="4" operator="greaterThan">
      <formula>1</formula>
    </cfRule>
  </conditionalFormatting>
  <conditionalFormatting sqref="L21 L29 L26">
    <cfRule type="cellIs" dxfId="0" priority="5" operator="greaterThan">
      <formula>100</formula>
    </cfRule>
  </conditionalFormatting>
  <dataValidations count="3">
    <dataValidation type="date" allowBlank="1" showErrorMessage="1" sqref="H11:H14 H16:H41">
      <formula1>43466</formula1>
      <formula2>45291</formula2>
    </dataValidation>
    <dataValidation type="date" operator="greaterThanOrEqual" allowBlank="1" showErrorMessage="1" sqref="E42:E46">
      <formula1>41426</formula1>
    </dataValidation>
    <dataValidation type="date" allowBlank="1" showInputMessage="1" showErrorMessage="1" prompt="Validación - formato DD/MM/AA" sqref="G11:G14 G15:H15 G16:G41">
      <formula1>36526</formula1>
      <formula2>44177</formula2>
    </dataValidation>
  </dataValidations>
  <printOptions horizontalCentered="1"/>
  <pageMargins left="0.70866141732283472" right="0.70866141732283472" top="0.74803149606299213" bottom="0.74803149606299213" header="0" footer="0"/>
  <pageSetup paperSize="5" scale="45" orientation="landscape" r:id="rId1"/>
  <headerFooter>
    <oddHeader>&amp;C000000 PLAN DE MEJORAMIENTO ARCHIVÍSTICO&amp;RVersión: 02 2016/07/13 &amp;P de</oddHeader>
    <oddFooter>&amp;LProceso: Inspección, Vigilancia y Control ICV&amp;RCódigo: ICV-F-06</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42578125" customWidth="1"/>
    <col min="2" max="2" width="25.28515625" customWidth="1"/>
    <col min="3" max="3" width="58.42578125" customWidth="1"/>
    <col min="4" max="6" width="11.42578125" customWidth="1"/>
    <col min="7" max="26" width="10.7109375" customWidth="1"/>
  </cols>
  <sheetData>
    <row r="1" spans="1:26" ht="15.75" customHeight="1">
      <c r="A1" s="1"/>
      <c r="B1" s="2"/>
      <c r="C1" s="1"/>
      <c r="D1" s="1"/>
      <c r="E1" s="1"/>
      <c r="F1" s="1"/>
      <c r="G1" s="1"/>
      <c r="H1" s="1"/>
      <c r="I1" s="1"/>
      <c r="J1" s="1"/>
      <c r="K1" s="1"/>
      <c r="L1" s="1"/>
      <c r="M1" s="1"/>
      <c r="N1" s="1"/>
      <c r="O1" s="1"/>
      <c r="P1" s="1"/>
      <c r="Q1" s="1"/>
      <c r="R1" s="1"/>
      <c r="S1" s="1"/>
      <c r="T1" s="1"/>
      <c r="U1" s="1"/>
      <c r="V1" s="1"/>
      <c r="W1" s="1"/>
      <c r="X1" s="1"/>
      <c r="Y1" s="1"/>
      <c r="Z1" s="1"/>
    </row>
    <row r="2" spans="1:26" ht="60">
      <c r="A2" s="1"/>
      <c r="B2" s="4" t="s">
        <v>0</v>
      </c>
      <c r="C2" s="5" t="s">
        <v>1</v>
      </c>
      <c r="D2" s="1"/>
      <c r="E2" s="1"/>
      <c r="F2" s="1"/>
      <c r="G2" s="1"/>
      <c r="H2" s="1"/>
      <c r="I2" s="1"/>
      <c r="J2" s="1"/>
      <c r="K2" s="1"/>
      <c r="L2" s="1"/>
      <c r="M2" s="1"/>
      <c r="N2" s="1"/>
      <c r="O2" s="1"/>
      <c r="P2" s="1"/>
      <c r="Q2" s="1"/>
      <c r="R2" s="1"/>
      <c r="S2" s="1"/>
      <c r="T2" s="1"/>
      <c r="U2" s="1"/>
      <c r="V2" s="1"/>
      <c r="W2" s="1"/>
      <c r="X2" s="1"/>
      <c r="Y2" s="1"/>
      <c r="Z2" s="1"/>
    </row>
    <row r="3" spans="1:26">
      <c r="A3" s="1"/>
      <c r="B3" s="6"/>
      <c r="C3" s="6"/>
      <c r="D3" s="1"/>
      <c r="E3" s="1"/>
      <c r="F3" s="1"/>
      <c r="G3" s="1"/>
      <c r="H3" s="1"/>
      <c r="I3" s="1"/>
      <c r="J3" s="1"/>
      <c r="K3" s="1"/>
      <c r="L3" s="1"/>
      <c r="M3" s="1"/>
      <c r="N3" s="1"/>
      <c r="O3" s="1"/>
      <c r="P3" s="1"/>
      <c r="Q3" s="1"/>
      <c r="R3" s="1"/>
      <c r="S3" s="1"/>
      <c r="T3" s="1"/>
      <c r="U3" s="1"/>
      <c r="V3" s="1"/>
      <c r="W3" s="1"/>
      <c r="X3" s="1"/>
      <c r="Y3" s="1"/>
      <c r="Z3" s="1"/>
    </row>
    <row r="4" spans="1:26">
      <c r="A4" s="1"/>
      <c r="B4" s="143" t="s">
        <v>3</v>
      </c>
      <c r="C4" s="144"/>
      <c r="D4" s="1"/>
      <c r="E4" s="1"/>
      <c r="F4" s="1"/>
      <c r="G4" s="1"/>
      <c r="H4" s="1"/>
      <c r="I4" s="1"/>
      <c r="J4" s="1"/>
      <c r="K4" s="1"/>
      <c r="L4" s="1"/>
      <c r="M4" s="1"/>
      <c r="N4" s="1"/>
      <c r="O4" s="1"/>
      <c r="P4" s="1"/>
      <c r="Q4" s="1"/>
      <c r="R4" s="1"/>
      <c r="S4" s="1"/>
      <c r="T4" s="1"/>
      <c r="U4" s="1"/>
      <c r="V4" s="1"/>
      <c r="W4" s="1"/>
      <c r="X4" s="1"/>
      <c r="Y4" s="1"/>
      <c r="Z4" s="1"/>
    </row>
    <row r="5" spans="1:26" ht="30">
      <c r="A5" s="1"/>
      <c r="B5" s="4" t="s">
        <v>6</v>
      </c>
      <c r="C5" s="5" t="s">
        <v>7</v>
      </c>
      <c r="D5" s="1"/>
      <c r="E5" s="1"/>
      <c r="F5" s="1"/>
      <c r="G5" s="1"/>
      <c r="H5" s="1"/>
      <c r="I5" s="1"/>
      <c r="J5" s="1"/>
      <c r="K5" s="1"/>
      <c r="L5" s="1"/>
      <c r="M5" s="1"/>
      <c r="N5" s="1"/>
      <c r="O5" s="1"/>
      <c r="P5" s="1"/>
      <c r="Q5" s="1"/>
      <c r="R5" s="1"/>
      <c r="S5" s="1"/>
      <c r="T5" s="1"/>
      <c r="U5" s="1"/>
      <c r="V5" s="1"/>
      <c r="W5" s="1"/>
      <c r="X5" s="1"/>
      <c r="Y5" s="1"/>
      <c r="Z5" s="1"/>
    </row>
    <row r="6" spans="1:26" ht="30">
      <c r="A6" s="1"/>
      <c r="B6" s="4" t="s">
        <v>8</v>
      </c>
      <c r="C6" s="5" t="s">
        <v>9</v>
      </c>
      <c r="D6" s="1"/>
      <c r="E6" s="1"/>
      <c r="F6" s="1"/>
      <c r="G6" s="1"/>
      <c r="H6" s="1"/>
      <c r="I6" s="1"/>
      <c r="J6" s="1"/>
      <c r="K6" s="1"/>
      <c r="L6" s="1"/>
      <c r="M6" s="1"/>
      <c r="N6" s="1"/>
      <c r="O6" s="1"/>
      <c r="P6" s="1"/>
      <c r="Q6" s="1"/>
      <c r="R6" s="1"/>
      <c r="S6" s="1"/>
      <c r="T6" s="1"/>
      <c r="U6" s="1"/>
      <c r="V6" s="1"/>
      <c r="W6" s="1"/>
      <c r="X6" s="1"/>
      <c r="Y6" s="1"/>
      <c r="Z6" s="1"/>
    </row>
    <row r="7" spans="1:26" ht="45">
      <c r="A7" s="1"/>
      <c r="B7" s="4" t="s">
        <v>10</v>
      </c>
      <c r="C7" s="5" t="s">
        <v>11</v>
      </c>
      <c r="D7" s="1"/>
      <c r="E7" s="1"/>
      <c r="F7" s="1"/>
      <c r="G7" s="1"/>
      <c r="H7" s="1"/>
      <c r="I7" s="1"/>
      <c r="J7" s="1"/>
      <c r="K7" s="1"/>
      <c r="L7" s="1"/>
      <c r="M7" s="1"/>
      <c r="N7" s="1"/>
      <c r="O7" s="1"/>
      <c r="P7" s="1"/>
      <c r="Q7" s="1"/>
      <c r="R7" s="1"/>
      <c r="S7" s="1"/>
      <c r="T7" s="1"/>
      <c r="U7" s="1"/>
      <c r="V7" s="1"/>
      <c r="W7" s="1"/>
      <c r="X7" s="1"/>
      <c r="Y7" s="1"/>
      <c r="Z7" s="1"/>
    </row>
    <row r="8" spans="1:26" ht="30">
      <c r="A8" s="1"/>
      <c r="B8" s="4" t="s">
        <v>12</v>
      </c>
      <c r="C8" s="5" t="s">
        <v>13</v>
      </c>
      <c r="D8" s="1"/>
      <c r="E8" s="1"/>
      <c r="F8" s="1"/>
      <c r="G8" s="1"/>
      <c r="H8" s="1"/>
      <c r="I8" s="1"/>
      <c r="J8" s="1"/>
      <c r="K8" s="1"/>
      <c r="L8" s="1"/>
      <c r="M8" s="1"/>
      <c r="N8" s="1"/>
      <c r="O8" s="1"/>
      <c r="P8" s="1"/>
      <c r="Q8" s="1"/>
      <c r="R8" s="1"/>
      <c r="S8" s="1"/>
      <c r="T8" s="1"/>
      <c r="U8" s="1"/>
      <c r="V8" s="1"/>
      <c r="W8" s="1"/>
      <c r="X8" s="1"/>
      <c r="Y8" s="1"/>
      <c r="Z8" s="1"/>
    </row>
    <row r="9" spans="1:26" ht="120">
      <c r="A9" s="1"/>
      <c r="B9" s="4" t="s">
        <v>14</v>
      </c>
      <c r="C9" s="5" t="s">
        <v>15</v>
      </c>
      <c r="D9" s="1"/>
      <c r="E9" s="1"/>
      <c r="F9" s="1"/>
      <c r="G9" s="1"/>
      <c r="H9" s="1"/>
      <c r="I9" s="1"/>
      <c r="J9" s="1"/>
      <c r="K9" s="1"/>
      <c r="L9" s="1"/>
      <c r="M9" s="1"/>
      <c r="N9" s="1"/>
      <c r="O9" s="1"/>
      <c r="P9" s="1"/>
      <c r="Q9" s="1"/>
      <c r="R9" s="1"/>
      <c r="S9" s="1"/>
      <c r="T9" s="1"/>
      <c r="U9" s="1"/>
      <c r="V9" s="1"/>
      <c r="W9" s="1"/>
      <c r="X9" s="1"/>
      <c r="Y9" s="1"/>
      <c r="Z9" s="1"/>
    </row>
    <row r="10" spans="1:26" ht="30">
      <c r="A10" s="1"/>
      <c r="B10" s="4" t="s">
        <v>16</v>
      </c>
      <c r="C10" s="5" t="s">
        <v>17</v>
      </c>
      <c r="D10" s="1"/>
      <c r="E10" s="1"/>
      <c r="F10" s="1"/>
      <c r="G10" s="1"/>
      <c r="H10" s="1"/>
      <c r="I10" s="1"/>
      <c r="J10" s="1"/>
      <c r="K10" s="1"/>
      <c r="L10" s="1"/>
      <c r="M10" s="1"/>
      <c r="N10" s="1"/>
      <c r="O10" s="1"/>
      <c r="P10" s="1"/>
      <c r="Q10" s="1"/>
      <c r="R10" s="1"/>
      <c r="S10" s="1"/>
      <c r="T10" s="1"/>
      <c r="U10" s="1"/>
      <c r="V10" s="1"/>
      <c r="W10" s="1"/>
      <c r="X10" s="1"/>
      <c r="Y10" s="1"/>
      <c r="Z10" s="1"/>
    </row>
    <row r="11" spans="1:26" ht="45">
      <c r="A11" s="1"/>
      <c r="B11" s="4" t="s">
        <v>19</v>
      </c>
      <c r="C11" s="5" t="s">
        <v>20</v>
      </c>
      <c r="D11" s="1"/>
      <c r="E11" s="1"/>
      <c r="F11" s="1"/>
      <c r="G11" s="1"/>
      <c r="H11" s="1"/>
      <c r="I11" s="1"/>
      <c r="J11" s="1"/>
      <c r="K11" s="1"/>
      <c r="L11" s="1"/>
      <c r="M11" s="1"/>
      <c r="N11" s="1"/>
      <c r="O11" s="1"/>
      <c r="P11" s="1"/>
      <c r="Q11" s="1"/>
      <c r="R11" s="1"/>
      <c r="S11" s="1"/>
      <c r="T11" s="1"/>
      <c r="U11" s="1"/>
      <c r="V11" s="1"/>
      <c r="W11" s="1"/>
      <c r="X11" s="1"/>
      <c r="Y11" s="1"/>
      <c r="Z11" s="1"/>
    </row>
    <row r="12" spans="1:26" ht="30">
      <c r="A12" s="1"/>
      <c r="B12" s="4" t="s">
        <v>21</v>
      </c>
      <c r="C12" s="7" t="s">
        <v>22</v>
      </c>
      <c r="D12" s="1"/>
      <c r="E12" s="1"/>
      <c r="F12" s="1"/>
      <c r="G12" s="1"/>
      <c r="H12" s="1"/>
      <c r="I12" s="1"/>
      <c r="J12" s="1"/>
      <c r="K12" s="1"/>
      <c r="L12" s="1"/>
      <c r="M12" s="1"/>
      <c r="N12" s="1"/>
      <c r="O12" s="1"/>
      <c r="P12" s="1"/>
      <c r="Q12" s="1"/>
      <c r="R12" s="1"/>
      <c r="S12" s="1"/>
      <c r="T12" s="1"/>
      <c r="U12" s="1"/>
      <c r="V12" s="1"/>
      <c r="W12" s="1"/>
      <c r="X12" s="1"/>
      <c r="Y12" s="1"/>
      <c r="Z12" s="1"/>
    </row>
    <row r="13" spans="1:26" ht="45">
      <c r="A13" s="1"/>
      <c r="B13" s="4" t="s">
        <v>24</v>
      </c>
      <c r="C13" s="5" t="s">
        <v>25</v>
      </c>
      <c r="D13" s="1"/>
      <c r="E13" s="1"/>
      <c r="F13" s="1"/>
      <c r="G13" s="1"/>
      <c r="H13" s="1"/>
      <c r="I13" s="1"/>
      <c r="J13" s="1"/>
      <c r="K13" s="1"/>
      <c r="L13" s="1"/>
      <c r="M13" s="1"/>
      <c r="N13" s="1"/>
      <c r="O13" s="1"/>
      <c r="P13" s="1"/>
      <c r="Q13" s="1"/>
      <c r="R13" s="1"/>
      <c r="S13" s="1"/>
      <c r="T13" s="1"/>
      <c r="U13" s="1"/>
      <c r="V13" s="1"/>
      <c r="W13" s="1"/>
      <c r="X13" s="1"/>
      <c r="Y13" s="1"/>
      <c r="Z13" s="1"/>
    </row>
    <row r="14" spans="1:26">
      <c r="A14" s="1"/>
      <c r="B14" s="4" t="s">
        <v>26</v>
      </c>
      <c r="C14" s="7" t="s">
        <v>27</v>
      </c>
      <c r="D14" s="1"/>
      <c r="E14" s="1"/>
      <c r="F14" s="1"/>
      <c r="G14" s="1"/>
      <c r="H14" s="1"/>
      <c r="I14" s="1"/>
      <c r="J14" s="1"/>
      <c r="K14" s="1"/>
      <c r="L14" s="1"/>
      <c r="M14" s="1"/>
      <c r="N14" s="1"/>
      <c r="O14" s="1"/>
      <c r="P14" s="1"/>
      <c r="Q14" s="1"/>
      <c r="R14" s="1"/>
      <c r="S14" s="1"/>
      <c r="T14" s="1"/>
      <c r="U14" s="1"/>
      <c r="V14" s="1"/>
      <c r="W14" s="1"/>
      <c r="X14" s="1"/>
      <c r="Y14" s="1"/>
      <c r="Z14" s="1"/>
    </row>
    <row r="15" spans="1:26" ht="45">
      <c r="A15" s="1"/>
      <c r="B15" s="4" t="s">
        <v>28</v>
      </c>
      <c r="C15" s="5" t="s">
        <v>29</v>
      </c>
      <c r="D15" s="1"/>
      <c r="E15" s="1"/>
      <c r="F15" s="1"/>
      <c r="G15" s="1"/>
      <c r="H15" s="1"/>
      <c r="I15" s="1"/>
      <c r="J15" s="1"/>
      <c r="K15" s="1"/>
      <c r="L15" s="1"/>
      <c r="M15" s="1"/>
      <c r="N15" s="1"/>
      <c r="O15" s="1"/>
      <c r="P15" s="1"/>
      <c r="Q15" s="1"/>
      <c r="R15" s="1"/>
      <c r="S15" s="1"/>
      <c r="T15" s="1"/>
      <c r="U15" s="1"/>
      <c r="V15" s="1"/>
      <c r="W15" s="1"/>
      <c r="X15" s="1"/>
      <c r="Y15" s="1"/>
      <c r="Z15" s="1"/>
    </row>
    <row r="16" spans="1:26" ht="64.5" customHeight="1">
      <c r="A16" s="1"/>
      <c r="B16" s="139" t="s">
        <v>30</v>
      </c>
      <c r="C16" s="140"/>
      <c r="D16" s="1"/>
      <c r="E16" s="1"/>
      <c r="F16" s="1"/>
      <c r="G16" s="1"/>
      <c r="H16" s="1"/>
      <c r="I16" s="1"/>
      <c r="J16" s="1"/>
      <c r="K16" s="1"/>
      <c r="L16" s="1"/>
      <c r="M16" s="1"/>
      <c r="N16" s="1"/>
      <c r="O16" s="1"/>
      <c r="P16" s="1"/>
      <c r="Q16" s="1"/>
      <c r="R16" s="1"/>
      <c r="S16" s="1"/>
      <c r="T16" s="1"/>
      <c r="U16" s="1"/>
      <c r="V16" s="1"/>
      <c r="W16" s="1"/>
      <c r="X16" s="1"/>
      <c r="Y16" s="1"/>
      <c r="Z16" s="1"/>
    </row>
    <row r="17" spans="1:26" ht="64.5" customHeight="1">
      <c r="A17" s="1"/>
      <c r="B17" s="141"/>
      <c r="C17" s="142"/>
      <c r="D17" s="1"/>
      <c r="E17" s="1"/>
      <c r="F17" s="1"/>
      <c r="G17" s="1"/>
      <c r="H17" s="1"/>
      <c r="I17" s="1"/>
      <c r="J17" s="1"/>
      <c r="K17" s="1"/>
      <c r="L17" s="1"/>
      <c r="M17" s="1"/>
      <c r="N17" s="1"/>
      <c r="O17" s="1"/>
      <c r="P17" s="1"/>
      <c r="Q17" s="1"/>
      <c r="R17" s="1"/>
      <c r="S17" s="1"/>
      <c r="T17" s="1"/>
      <c r="U17" s="1"/>
      <c r="V17" s="1"/>
      <c r="W17" s="1"/>
      <c r="X17" s="1"/>
      <c r="Y17" s="1"/>
      <c r="Z17" s="1"/>
    </row>
    <row r="18" spans="1:26">
      <c r="A18" s="1"/>
      <c r="B18" s="2"/>
      <c r="C18" s="1"/>
      <c r="D18" s="1"/>
      <c r="E18" s="1"/>
      <c r="F18" s="1"/>
      <c r="G18" s="1"/>
      <c r="H18" s="1"/>
      <c r="I18" s="1"/>
      <c r="J18" s="1"/>
      <c r="K18" s="1"/>
      <c r="L18" s="1"/>
      <c r="M18" s="1"/>
      <c r="N18" s="1"/>
      <c r="O18" s="1"/>
      <c r="P18" s="1"/>
      <c r="Q18" s="1"/>
      <c r="R18" s="1"/>
      <c r="S18" s="1"/>
      <c r="T18" s="1"/>
      <c r="U18" s="1"/>
      <c r="V18" s="1"/>
      <c r="W18" s="1"/>
      <c r="X18" s="1"/>
      <c r="Y18" s="1"/>
      <c r="Z18" s="1"/>
    </row>
    <row r="19" spans="1:26">
      <c r="A19" s="1"/>
      <c r="B19" s="2"/>
      <c r="C19" s="1"/>
      <c r="D19" s="1"/>
      <c r="E19" s="1"/>
      <c r="F19" s="1"/>
      <c r="G19" s="1"/>
      <c r="H19" s="1"/>
      <c r="I19" s="1"/>
      <c r="J19" s="1"/>
      <c r="K19" s="1"/>
      <c r="L19" s="1"/>
      <c r="M19" s="1"/>
      <c r="N19" s="1"/>
      <c r="O19" s="1"/>
      <c r="P19" s="1"/>
      <c r="Q19" s="1"/>
      <c r="R19" s="1"/>
      <c r="S19" s="1"/>
      <c r="T19" s="1"/>
      <c r="U19" s="1"/>
      <c r="V19" s="1"/>
      <c r="W19" s="1"/>
      <c r="X19" s="1"/>
      <c r="Y19" s="1"/>
      <c r="Z19" s="1"/>
    </row>
    <row r="20" spans="1:26">
      <c r="A20" s="1"/>
      <c r="B20" s="2"/>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2"/>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6:C17"/>
    <mergeCell ref="B4:C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PMA</vt:lpstr>
      <vt:lpstr>Instructivo PMA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TARCILA ISABEL MARTINEZ HERAZO</cp:lastModifiedBy>
  <dcterms:created xsi:type="dcterms:W3CDTF">2016-07-06T19:37:36Z</dcterms:created>
  <dcterms:modified xsi:type="dcterms:W3CDTF">2020-02-04T20:47:32Z</dcterms:modified>
</cp:coreProperties>
</file>