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imartinez\Documents\"/>
    </mc:Choice>
  </mc:AlternateContent>
  <bookViews>
    <workbookView xWindow="270" yWindow="630" windowWidth="21015" windowHeight="10935"/>
  </bookViews>
  <sheets>
    <sheet name="PMA" sheetId="1" r:id="rId1"/>
    <sheet name="Instructivo PMA" sheetId="2" r:id="rId2"/>
  </sheets>
  <calcPr calcId="162913"/>
  <extLst>
    <ext uri="GoogleSheetsCustomDataVersion1">
      <go:sheetsCustomData xmlns:go="http://customooxmlschemas.google.com/" r:id="rId5" roundtripDataSignature="AMtx7miO+RIUfsK+7j2z1z6cnjEYY5ejkQ=="/>
    </ext>
  </extLst>
</workbook>
</file>

<file path=xl/calcChain.xml><?xml version="1.0" encoding="utf-8"?>
<calcChain xmlns="http://schemas.openxmlformats.org/spreadsheetml/2006/main">
  <c r="F52" i="1" l="1"/>
  <c r="J37" i="1" l="1"/>
  <c r="J27" i="1"/>
  <c r="L36" i="1" l="1"/>
  <c r="F50" i="1" s="1"/>
  <c r="L26" i="1"/>
  <c r="F46" i="1" s="1"/>
  <c r="F48" i="1"/>
  <c r="G40" i="1"/>
  <c r="H40" i="1" s="1"/>
  <c r="L39" i="1"/>
  <c r="F51" i="1" s="1"/>
  <c r="I39" i="1"/>
  <c r="I38" i="1"/>
  <c r="I37" i="1"/>
  <c r="I36" i="1"/>
  <c r="I35" i="1"/>
  <c r="G34" i="1"/>
  <c r="I34" i="1" s="1"/>
  <c r="I33" i="1"/>
  <c r="L32" i="1"/>
  <c r="F49" i="1" s="1"/>
  <c r="I32" i="1"/>
  <c r="I31" i="1"/>
  <c r="I30" i="1"/>
  <c r="L29" i="1"/>
  <c r="F47" i="1" s="1"/>
  <c r="I29" i="1"/>
  <c r="I28" i="1"/>
  <c r="I27" i="1"/>
  <c r="I26" i="1"/>
  <c r="H24" i="1"/>
  <c r="I24" i="1" s="1"/>
  <c r="I23" i="1"/>
  <c r="I22" i="1"/>
  <c r="L21" i="1"/>
  <c r="F45" i="1" s="1"/>
  <c r="I21" i="1"/>
  <c r="I20" i="1"/>
  <c r="I19" i="1"/>
  <c r="I18" i="1"/>
  <c r="I17" i="1"/>
  <c r="L16" i="1"/>
  <c r="F44" i="1" s="1"/>
  <c r="H16" i="1"/>
  <c r="I16" i="1" s="1"/>
  <c r="I15" i="1"/>
  <c r="L14" i="1"/>
  <c r="F43" i="1" s="1"/>
  <c r="I14" i="1"/>
  <c r="G12" i="1"/>
  <c r="H12" i="1" s="1"/>
  <c r="G13" i="1" s="1"/>
  <c r="H13" i="1" s="1"/>
  <c r="I13" i="1" s="1"/>
  <c r="L11" i="1"/>
  <c r="F42" i="1" s="1"/>
  <c r="I11" i="1"/>
  <c r="G25" i="1" l="1"/>
  <c r="I25" i="1" s="1"/>
  <c r="E54" i="1"/>
  <c r="G41" i="1"/>
  <c r="H41" i="1" s="1"/>
  <c r="I41" i="1" s="1"/>
  <c r="I40" i="1"/>
  <c r="I12" i="1"/>
</calcChain>
</file>

<file path=xl/comments1.xml><?xml version="1.0" encoding="utf-8"?>
<comments xmlns="http://schemas.openxmlformats.org/spreadsheetml/2006/main">
  <authors>
    <author/>
  </authors>
  <commentList>
    <comment ref="P9" authorId="0" shapeId="0">
      <text>
        <r>
          <rPr>
            <sz val="11"/>
            <color rgb="FF000000"/>
            <rFont val="Calibri"/>
          </rPr>
          <t>======
ID#AAAADLP5q8M
Maria Elvira Zea    (2019-06-18 20:46:05)
Dejar las observaciones frente al cumplimiento y efectividad de las tareas implementadas.</t>
        </r>
      </text>
    </comment>
    <comment ref="R9" authorId="0" shapeId="0">
      <text>
        <r>
          <rPr>
            <sz val="11"/>
            <color rgb="FF000000"/>
            <rFont val="Calibri"/>
          </rPr>
          <t>======
ID#AAAADLP5q8Q
HERNAN ALONSO RODRIGUEZ MORA    (2019-06-18 20:46:05)
Fecha en que se cierra completamente el hallazgo</t>
        </r>
      </text>
    </comment>
    <comment ref="S9" authorId="0" shapeId="0">
      <text>
        <r>
          <rPr>
            <sz val="11"/>
            <color rgb="FF000000"/>
            <rFont val="Calibri"/>
          </rPr>
          <t>======
ID#AAAADLP5q8U
HERNAN ALONSO RODRIGUEZ MORA    (2019-06-18 20:46:05)
Número de radicado con el cual la entidad realiza el cierre del hallazgo</t>
        </r>
      </text>
    </comment>
  </commentList>
  <extLst>
    <ext xmlns:r="http://schemas.openxmlformats.org/officeDocument/2006/relationships" uri="GoogleSheetsCustomDataVersion1">
      <go:sheetsCustomData xmlns:go="http://customooxmlschemas.google.com/" r:id="rId1" roundtripDataSignature="AMtx7mi+2bnHCFI0SLB04OZ/vF8rDcOBsg=="/>
    </ext>
  </extLst>
</comments>
</file>

<file path=xl/sharedStrings.xml><?xml version="1.0" encoding="utf-8"?>
<sst xmlns="http://schemas.openxmlformats.org/spreadsheetml/2006/main" count="285" uniqueCount="246">
  <si>
    <t>Fecha de iniciación y finalización del PMA</t>
  </si>
  <si>
    <t>La fecha de inicio cuenta a partir de la aprobación del PMA por parte del Comité Interno de Archivo ó Comité de Desarrollo Adminstraivo según corresponda; esto mediante acto administrativo</t>
  </si>
  <si>
    <t xml:space="preserve">Entidad: </t>
  </si>
  <si>
    <t>Diligenciamiento columans A - L</t>
  </si>
  <si>
    <t>MINISTERIO DE MINAS Y ENERGÍA</t>
  </si>
  <si>
    <t xml:space="preserve">NIT: </t>
  </si>
  <si>
    <t>Columna "A" ITEM</t>
  </si>
  <si>
    <t>Número consecutivo de los hallazgos segun informe de inspección, control o vigilancia</t>
  </si>
  <si>
    <t>Columna "B" HALLAZGO</t>
  </si>
  <si>
    <t>Descripción del hallazgo según informe de inspección, control o vigilancia</t>
  </si>
  <si>
    <t>Columna "C" NÚMERO DE ACCIÓN"</t>
  </si>
  <si>
    <t>Enumerar la cantidad de acciones necesarias para subsanar el hallazgo. Se pueden agregar la cantidad de acciones que considere la entidad</t>
  </si>
  <si>
    <t>Columna "D" OBJETIVO</t>
  </si>
  <si>
    <t>Establecer  el / los objetivos según el número de acciones que permitan subsanar el hallazgo</t>
  </si>
  <si>
    <t>Columna "E" NÚMERO DE TAREA</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</si>
  <si>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</si>
  <si>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Columna "F" DESCRIPCIÓN DE LAS TAREAS</t>
  </si>
  <si>
    <t>Describir las tareas idóneas necesarias para subsanar el hallazgo, (teniendo en cuenta la normatividad vigente)</t>
  </si>
  <si>
    <t xml:space="preserve">Representante Legal: </t>
  </si>
  <si>
    <t>Columna "G Y H" EJECUCIÓN DE LAS TAREAS</t>
  </si>
  <si>
    <t>Indicar las fechas inicial y final de ejecución de cada una de las tareas, teniendo en cuenta la fecha de inicio y finalizacion del PMA</t>
  </si>
  <si>
    <t>Columna "I" PLAZO EN SEMANAS</t>
  </si>
  <si>
    <t>Autocalculado</t>
  </si>
  <si>
    <t xml:space="preserve">Fecha de iniciación: </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</si>
  <si>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</si>
  <si>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</si>
  <si>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</si>
  <si>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</si>
  <si>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</si>
  <si>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 xml:space="preserve">Autocalculado, el cual promedia las cifras establecidas en la columna J. </t>
  </si>
  <si>
    <t xml:space="preserve">Observaciones que se deben tener en cuenta en el momento del diligenciamiento del formtao: 
*No Eliminar o insertar columnas.
*Al eliminar o insertar filas se debe verificar las formulas de la Columna J y las filas de la 33 a 44  (estas pueden variar de acuerdo al numero de actividades programadas en el PMA)
* Es indispensable verificar que en el formato se encuentre calculado el procentaje de avance del total de las actividades, columna e - fila 44 (esta puede variar de acuerdo al numero de actividades progrmadas en el PMA) </t>
  </si>
  <si>
    <t>Responsable del proceso:</t>
  </si>
  <si>
    <t>JULIÁN EDUARDO PÁEZ GIL</t>
  </si>
  <si>
    <t>Fecha de finalización:</t>
  </si>
  <si>
    <t xml:space="preserve">Cargo: </t>
  </si>
  <si>
    <t>COORDINADOR GRUPO DE ADMINISTRACIÓN DOCUMENTAL</t>
  </si>
  <si>
    <t>Fecha y número de Acta de aprobación del PMA</t>
  </si>
  <si>
    <t>Plan de Mejoramiento Ministerio de Minas y Energía</t>
  </si>
  <si>
    <t>Seguimiento Control Interno</t>
  </si>
  <si>
    <t>Seguimiento AGN</t>
  </si>
  <si>
    <t>ITEM</t>
  </si>
  <si>
    <t>HALLAZGO</t>
  </si>
  <si>
    <t>N°. DE ACCIÓN</t>
  </si>
  <si>
    <t>OBJETIVOS</t>
  </si>
  <si>
    <t>No. TAREA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</si>
  <si>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</si>
  <si>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</si>
  <si>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</si>
  <si>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</si>
  <si>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</si>
  <si>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</si>
  <si>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</si>
  <si>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</si>
  <si>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EVIDENCIAS</t>
  </si>
  <si>
    <t>OBSERVACIONES OFICINA DE CONTROL INTERNO</t>
  </si>
  <si>
    <t>N° INFORME DE SEGUIMIENTO Y FECHA</t>
  </si>
  <si>
    <t>FECHA CIERRE HALLAZGO</t>
  </si>
  <si>
    <t>No. RADICADO</t>
  </si>
  <si>
    <t>OBSERVACIONES</t>
  </si>
  <si>
    <t>Evidencia del Avance Reportado</t>
  </si>
  <si>
    <t>INICIO</t>
  </si>
  <si>
    <t>FINALIZACIÓN</t>
  </si>
  <si>
    <t>ACCION 1</t>
  </si>
  <si>
    <t>Solicitar formalización de Comité en los términos y condiciones establecidas por el marco normativo vigente.</t>
  </si>
  <si>
    <t>T1</t>
  </si>
  <si>
    <t>Solicitar al Comité abordar y desarrollar las funciones contempladas en el Artículo 2.8.2.1.16 Decreto 1080 de 2015. Asi como formalizar la denominación del Comité bajo lo establecido por el Decreto 1499 de 2017.</t>
  </si>
  <si>
    <t>Memorando solicitando ajuste en Comité</t>
  </si>
  <si>
    <t>Oficina de Planeación y Gestión Internacional</t>
  </si>
  <si>
    <t>1- Texto preliminar de Resolución</t>
  </si>
  <si>
    <t>ACCIÓN 2</t>
  </si>
  <si>
    <t>Presentar propuesta de conformación del Comité de Gestión y Desepeño del Ministerio de Minas y Energía</t>
  </si>
  <si>
    <t>T2</t>
  </si>
  <si>
    <t>Presentar proyecto de acto administrativo a la Ministra, de la conformación del Comité de Gestión y Desempeño del Ministerio de Minas y Energía</t>
  </si>
  <si>
    <t>Proyecto de Acto Administrativo</t>
  </si>
  <si>
    <t>Secretaría General</t>
  </si>
  <si>
    <t>ACCIÓN 3</t>
  </si>
  <si>
    <t>Conformar el Comité de Gestión y Desepeño del Ministerio de Minas y Energía, modificando la Resolución 4 0662 de 2015</t>
  </si>
  <si>
    <t>T3</t>
  </si>
  <si>
    <t>Adoptar el acto administrativo que conforma el Comité de Gestión y Desempeño del Ministerio de Minas y Energía.
Derogando o Modificando la Resolución 40662 de 2015.</t>
  </si>
  <si>
    <t>Resolución modificatoria del Comité</t>
  </si>
  <si>
    <t>Ministra de Minas y Energía</t>
  </si>
  <si>
    <t xml:space="preserve">Instrumentos Archivísticos
Política de Gestión Documental 
El Ministerio de Minas y Energía presuntamente incumple lo establecido en el artículo 2.8.2.5.6. del Decreto 1080 de 2015, al no contar con una política de gestión documental conforme a la gestión documental institucional y en atención a los componentes descritos en la norma.   </t>
  </si>
  <si>
    <t>ACCION 4</t>
  </si>
  <si>
    <t>Determinar los lineamientos institucionales tendientes a garantizar la efectiva, eficaz y eficiente gestión documental en el MME, aplicada a la totalidad de procesos documentales y archivos en soporte físico y electrónico acorde con las necesidades de la entidad y los requerimientos legales, administrativos, técnicos y tecnológicos en la materia</t>
  </si>
  <si>
    <t>T4</t>
  </si>
  <si>
    <t>Actualización de la Política de Gestión Documental</t>
  </si>
  <si>
    <t>Política de Gestión Documental Actualizada</t>
  </si>
  <si>
    <t>María Isabel, Norma Gaona, Luis Bonilla y Liliana Campos</t>
  </si>
  <si>
    <t>Texto Política en Carpeta Compartida</t>
  </si>
  <si>
    <t>T5</t>
  </si>
  <si>
    <t>Presentación de la Política y aprobación por el Comité Institucional de Desarrollo Administrativo</t>
  </si>
  <si>
    <t>Política de Gestión Documental Aprobada - Acto Administrativo (Acta de Comité) aprobando la política.</t>
  </si>
  <si>
    <t xml:space="preserve">María Isabel y Liliana Campos / Comité de Gestión y  Desempeño </t>
  </si>
  <si>
    <t xml:space="preserve">Instrumentos Archivísticos
Tablas de Retención Documental 
El Ministerio de Minas y Energía, presuntamente incumple lo establecido en el artículo 14 del Acuerdo 04 de 2013, al no contar con Tablas de Retención Documental TRD y Cuadros de Clasificación, actualizadas y convalidadas conforme a los cambios que se generaron en atención al último cambio orgánico funcional en la entidad.
</t>
  </si>
  <si>
    <t>ACCION 5</t>
  </si>
  <si>
    <t>Disponer del instrumento archivístico TRD actualizado y aprobado para aplicarse  organización de la producción documental del Ministerio en cumplimiento con las disposiciones técnicas y normativas.</t>
  </si>
  <si>
    <t>T6</t>
  </si>
  <si>
    <t>Actualización de las TRD y el CCD de acuerdo a la actual estructura orgánico funcional del Ministerio de Minas y Energía.</t>
  </si>
  <si>
    <t>TRD Actualizadas para la presente vigencia</t>
  </si>
  <si>
    <t>T7</t>
  </si>
  <si>
    <t>Presentación de instrumento TRD actualizado, ante Comité Institucional de Gestión y Desempeño y ajustes de acuerdo a las disposiciones del Comité</t>
  </si>
  <si>
    <t>TRD actualizada aprobada y Acta de Comité aprobando TRD</t>
  </si>
  <si>
    <t>T8</t>
  </si>
  <si>
    <t>Radicar ante Archivo General para convalidación.</t>
  </si>
  <si>
    <t>Radicación de TRD ante AGN</t>
  </si>
  <si>
    <t>T9</t>
  </si>
  <si>
    <t>Convalidación de TRD actualizada por parte del Archivo General de la Nación</t>
  </si>
  <si>
    <t>TRD Convalidada</t>
  </si>
  <si>
    <t>AGN</t>
  </si>
  <si>
    <t>T10</t>
  </si>
  <si>
    <t>Atención y ajuste de TRD de acuerdo a observaciones y requerimientos de AGN</t>
  </si>
  <si>
    <t>TRD ajustada de acuerdo a requerimientos AGN</t>
  </si>
  <si>
    <t xml:space="preserve">Instrumentos Archivísticos
Programa de Gestión Documental 
El Ministerio de Minas y Energía, presuntamente incumple lo establecido en el artículo 2.8.2.5.10. del Decreto 1080 de 2015 al no contar con el Programa de Gestión Documental PGD actualizado, no se evidencia seguimiento a su ejecución e implementación, como herramienta de planeación y administración para la gestión documental institucional.  
</t>
  </si>
  <si>
    <t>ACCION 6</t>
  </si>
  <si>
    <t>Disponer el instrumento de planeación estratégica actualizado y alineado con la gestión institucional como mecanismo de seguimiento y control de los procesos documentales.</t>
  </si>
  <si>
    <t>T11</t>
  </si>
  <si>
    <t>Actualización del Programa de Gestión Documental - PGD</t>
  </si>
  <si>
    <t>PGD Actualizado</t>
  </si>
  <si>
    <t>Luis Bonilla</t>
  </si>
  <si>
    <t>T12</t>
  </si>
  <si>
    <t>Presentación y aprobación del instrumento PGD por parte del Comité Institucional de Gestión y Desempeño y ajustes de acuerdo a las disposiciones del Comité</t>
  </si>
  <si>
    <t>PGD Actualizado y Aprobado por la instancia pertinente</t>
  </si>
  <si>
    <t xml:space="preserve">Luis Bonilla / Comité de Gestión y  Desempeño </t>
  </si>
  <si>
    <t>T13</t>
  </si>
  <si>
    <t>Presentar proyecto de acto administrativo de la modificación del Programa de Gestión Documental - PGD del Ministerio de Minas y Energía</t>
  </si>
  <si>
    <t>T14</t>
  </si>
  <si>
    <t>Adoptar el acto administrativo que modifica el Programa de Gestión Documental - PGD del Ministerio de Minas y Energía</t>
  </si>
  <si>
    <t>Acto Administrativo Suscrito y Formalizado</t>
  </si>
  <si>
    <t>T15</t>
  </si>
  <si>
    <t>Adelantar el seguimiento al PGD y sus programas</t>
  </si>
  <si>
    <t>PGD implementado</t>
  </si>
  <si>
    <t>Luis Bonilla y María Isabel</t>
  </si>
  <si>
    <t xml:space="preserve">Inventario Documental   FUID
El Ministerio de Minas y Energía, no cuenta con inventarios documentales completos conforme a las normas específicas para los Archivos de Gestión; en consecuencia, presuntamente se encuentra incumpliendo lo reglamentado en el artículo 26 de la Ley 594 de 2000 y el artículo 7 del Acuerdo 042 de 2002.
</t>
  </si>
  <si>
    <t>ACCION 7</t>
  </si>
  <si>
    <t>Disponer del instrumento archivístico Inventarios Documentales,  a fine de facilitar el control de la documentación y transparencia administrativa, garantizando de forma precisa la recuperación, acceso a la infomración y su consulta.</t>
  </si>
  <si>
    <t>T16</t>
  </si>
  <si>
    <t>Formulación de plan de trabajo  - componente inventarios documentales en Archivos de Gestión: sensibilización y seguimiento</t>
  </si>
  <si>
    <t>Plan de trabajo integrado del área</t>
  </si>
  <si>
    <t>T17</t>
  </si>
  <si>
    <t>Sensibilización a las áreas  sobre la debida conformación de inventarios documentales en los archivos de gestión.</t>
  </si>
  <si>
    <t>Fortalecimiento de competencias documentales en el recurso humano encargado de los Archivos de Gestión. (Actas de socialización - Listados de asistencia)</t>
  </si>
  <si>
    <t>T18</t>
  </si>
  <si>
    <t>Seguimiento a inventarios documentales en los archivos de gestión.</t>
  </si>
  <si>
    <t>Informes de seguimiento</t>
  </si>
  <si>
    <t>Unidad de Correspondencia
El Ministerio de Minas y Energía, presuntamente incumple lo establecido en el artículo cuarto del Acuerdo 060 de 2001, toda vez que no se evidenció acto administrativo o  procedimiento que establezca los cargos de los funcionarios autorizados para firmar la documentación con destino interno y externo, así como las firmas digitales que se realizan.
Incumplimiento de establecido en el artículo 13 del Acuerdo 060 de 2001 control de comunicaciones por correo electrónico, al no evidenciarse por parte de la Unidad de Correspondencia dentro de procedimiento control que garanticen el seguimiento de las comunicaciones  oficiales recibidas por correo electrónico, tarea que realiza el grupo de trabajo participación ciudadana</t>
  </si>
  <si>
    <t>ACCION 8</t>
  </si>
  <si>
    <t>Establecer los cargos autorizados para emitir comunicaciones oficiales a fin de garantizar la integridad de los documentos en aplicación de las funciones y responsabilidades asignadas a las areas y sus líderes.</t>
  </si>
  <si>
    <t>T19</t>
  </si>
  <si>
    <t>Formulación del proyecto de Acto Administrativo de adopción y designación de usuarios autorizados como firmantes de las comunicaciones oficiales internas y externas</t>
  </si>
  <si>
    <t>Texto preliminar en revisión por Danilo</t>
  </si>
  <si>
    <t>T20</t>
  </si>
  <si>
    <t>Suscripción y formalización del Acto Administrativo</t>
  </si>
  <si>
    <t>Disponer de mecanismos procedimentales asociados al proceso de correspondencia, actualizados de acuerdo a las necesidades técnicas y tecnológicas del Ministerio.</t>
  </si>
  <si>
    <t>T21</t>
  </si>
  <si>
    <t>Actualizar los instrumentos procedimentales que definen 
- Procedimiento para el tramite de comunicaciones oficiales recibidas y enviadas.
- Manual de organización documental archivos de gestión.</t>
  </si>
  <si>
    <t>Instrumentos procedimentales actualizados en SIGME</t>
  </si>
  <si>
    <t xml:space="preserve">Organización Documental 
Tablas de Valoración Documental TVD
El Ministerio de Minas y Energía, presuntamente incumple lo establecido en el Acuerdo 02 de 2004, al no contar con Tablas de Valoración Documental TVD aprobadas por la entidad y convalidas por el AGN, para la organización del Fondo documental acumulado del Ministerio de Minas y Energía y Tablas de Valoración Documental TVD para los fondos cerrados recibidos de entidades liquidadas. 
</t>
  </si>
  <si>
    <t>ACCION 9</t>
  </si>
  <si>
    <t>Disponer los mecanismos técnicos requeridos para organizar y salvaguardar el patrimonio documental con valores históricos bajo responsabilidad y custodia del Ministerio de Minas y Energía.</t>
  </si>
  <si>
    <t>T22</t>
  </si>
  <si>
    <t>Presentación ante Comité Interistitucional de Desarrollo Administrativo, las TVD Sucre, Córdoba, APL y Magangue y aprobación mediante Acta de Comité</t>
  </si>
  <si>
    <t>TVD Aprobadas por Comité, Acta de Comité aprobando los instrumentos</t>
  </si>
  <si>
    <t>Liliana Campos y Norma Gaona /  Comité Institucional de Desarrollo Administrativo.</t>
  </si>
  <si>
    <t>Documentos cargados en Disco Compartido</t>
  </si>
  <si>
    <t>T23</t>
  </si>
  <si>
    <t xml:space="preserve">Formulación de TVD para la organización del Fondo Documental acumulado del Ministerio de Minas y Energía </t>
  </si>
  <si>
    <t>TVD del Ministerio de Minas y Energía Formuladas</t>
  </si>
  <si>
    <t>T24</t>
  </si>
  <si>
    <t>Aprobación de TVD del Fondo del Ministerio de Minas y Energía por parte de  Comité Institucional de Gestión y Desempeño</t>
  </si>
  <si>
    <t xml:space="preserve">Comité de Gestión y  Desempeño </t>
  </si>
  <si>
    <t>T25</t>
  </si>
  <si>
    <t>Adelantar diagnóstico de los fondos documentales cerrados de electrificadoras liquidadas que hayan remitido sus archivos al Ministerio de Minas y Energía.</t>
  </si>
  <si>
    <t>Diagnóstico de Fondos documentales cerrados</t>
  </si>
  <si>
    <t>Empresa adjudicada (proceso de Luis Bonilla)</t>
  </si>
  <si>
    <t xml:space="preserve">Organización Documental 
Organización de Archivos de Gestión 
El Ministerio de Minas y Energía presuntamente incumple con lo establecido en el Acuerdo N° 042 de 2002 articulo 12 (conformación de expedientes) y parágrafo del Acuerdo N° 02 de 2014 Hoja de control, Artículo 6 del Acuerdo 060 de 2001 control de numeración de actos administrativos, ni con el Articulo 15 y el parágrafo del Acuerdo 05 de 2015 hoja de control en los actos administrativos.
</t>
  </si>
  <si>
    <t>ACCION 10</t>
  </si>
  <si>
    <t>Facilitar el acceso y la recuperación de la información documental del Ministerio de Minas y Energia.</t>
  </si>
  <si>
    <t>T26</t>
  </si>
  <si>
    <t>Formulación de plan de trabajo  - componente organización de Archivos de Gestión, sensibilización y seguimiento.</t>
  </si>
  <si>
    <t>T27</t>
  </si>
  <si>
    <t>T28</t>
  </si>
  <si>
    <t>Seguimiento a organización de los archivos de gestión</t>
  </si>
  <si>
    <t xml:space="preserve">Sistema Integrado de Conservación SIC
El Ministerio de Minas y Energía, presuntamente incumple las disposiciones del Acuerdo 06 de 2014 al no contar con un Sistema Integrado de Conservación debidamente elaborado y aprobado por el representante legal, el cual debe contener todos los planes y programas que garanticen los controles sistemáticos y periódicos de las condiciones ambientales, de infraestructura, de seguridad de la información, saneamiento, entre otros, con el fin de prevenir los deterioros y las situaciones de riesgo que se puedan presentar. </t>
  </si>
  <si>
    <t>ACCION 11</t>
  </si>
  <si>
    <t>Garantizar la debida conservación de los documentos físicos, asi como la preservación de los documentos digitales de archivo.</t>
  </si>
  <si>
    <t>T29</t>
  </si>
  <si>
    <t>Presentación y aprobación del documento técnico del Sistema Integrado de Conservación - SIC</t>
  </si>
  <si>
    <t xml:space="preserve">
SIC Aprobado y Acta de Comité, aprobando documento técnico del SIC.</t>
  </si>
  <si>
    <t>Luis Bonilla /  Comité Institucional de Desarrollo Administrativo.</t>
  </si>
  <si>
    <t>T30</t>
  </si>
  <si>
    <t>Proyectar Acto Admnistrativo adoptando el SIC</t>
  </si>
  <si>
    <t>Proyecto de Acto Administrativo aprobando el SIC</t>
  </si>
  <si>
    <t>T31</t>
  </si>
  <si>
    <t>AVANCE DEL PLAN DE CUMPLIMIENTO (ACCIONES)</t>
  </si>
  <si>
    <t>Acción 1</t>
  </si>
  <si>
    <t>Acción 2</t>
  </si>
  <si>
    <t>Acción 3</t>
  </si>
  <si>
    <t>Acción 4</t>
  </si>
  <si>
    <t>Acción 5</t>
  </si>
  <si>
    <t>Acción 6</t>
  </si>
  <si>
    <t xml:space="preserve">Accion 7 </t>
  </si>
  <si>
    <t>Acción 8</t>
  </si>
  <si>
    <t>Acción 9</t>
  </si>
  <si>
    <t>Acción 10</t>
  </si>
  <si>
    <t>Acción 11</t>
  </si>
  <si>
    <t>CUMPLIMIENTO DEL PLAN DE MEJORAMIENTO</t>
  </si>
  <si>
    <t>sobre 100%</t>
  </si>
  <si>
    <t>María Isabel Rodriguez</t>
  </si>
  <si>
    <t xml:space="preserve">María Isabel/ Comité de Gestión y  Desempeño </t>
  </si>
  <si>
    <t>Nelson Buitrago</t>
  </si>
  <si>
    <t xml:space="preserve">John Lopez,  Maria Isabel Rodriguez y Paola Lizarazo </t>
  </si>
  <si>
    <t>Danilo Mejía /Secretaría General</t>
  </si>
  <si>
    <t>Danilo Mejía /Ministra de Minas y Energía</t>
  </si>
  <si>
    <r>
      <t xml:space="preserve">Instancias Asesoras en Materia Archivística.
El Ministerio de Minas y Energía presuntamente incumple, lo establecido en el Decreto N° 1499 de 2017, al no tener conformado el </t>
    </r>
    <r>
      <rPr>
        <b/>
        <sz val="10"/>
        <rFont val="Arial"/>
        <family val="2"/>
      </rPr>
      <t>Comité Institucional de Gestión y Desempeño</t>
    </r>
    <r>
      <rPr>
        <sz val="10"/>
        <rFont val="Arial"/>
        <family val="2"/>
      </rPr>
      <t xml:space="preserve">.  Se deberán realizar reuniones ordinarias y extraordinarias en la medida de las necesidades que presente la gestión documental y archivo.
</t>
    </r>
  </si>
  <si>
    <r>
      <rPr>
        <b/>
        <sz val="10"/>
        <rFont val="Arial"/>
        <family val="2"/>
      </rPr>
      <t>18/06/2019.</t>
    </r>
    <r>
      <rPr>
        <sz val="10"/>
        <rFont val="Arial"/>
        <family val="2"/>
      </rPr>
      <t xml:space="preserve"> Solicitado la  suscripción de la Resolución cuyo objeto refiere "por la cual se adoptan los instrumentos y las instancias de articulación requeridas para la implementación, desarrollo, mantenimiento y mejoramiento del Sistema Integrado de Gestión - SIGME del Ministerio de Minas y Energía."</t>
    </r>
  </si>
  <si>
    <r>
      <rPr>
        <b/>
        <sz val="10"/>
        <rFont val="Arial"/>
        <family val="2"/>
      </rPr>
      <t>18/06/2019</t>
    </r>
    <r>
      <rPr>
        <sz val="10"/>
        <rFont val="Arial"/>
        <family val="2"/>
      </rPr>
      <t>. Presentados instrumentos y aprobados en Comité Institucional de Desarrollo Administrativo el 22 de Mayo de 2019. No. CIDA Virtual 1-2019</t>
    </r>
  </si>
  <si>
    <t xml:space="preserve">Nelson Buitrago, Maria Isabel Rodríguez, Luis Bonilla, Norma Gaona y Liliana Campos </t>
  </si>
  <si>
    <r>
      <rPr>
        <b/>
        <sz val="10"/>
        <rFont val="Arial"/>
        <family val="2"/>
      </rPr>
      <t>15/08/2019.</t>
    </r>
    <r>
      <rPr>
        <sz val="10"/>
        <rFont val="Arial"/>
        <family val="2"/>
      </rPr>
      <t xml:space="preserve"> La política de gestión documental fue elaborada y presenta ante la Oficina de Planeación el 31 de julio de 2019 para su presentación y aprobación en el próximo Comité Institucional de Gestión y Desempeño. </t>
    </r>
  </si>
  <si>
    <r>
      <t xml:space="preserve">
</t>
    </r>
    <r>
      <rPr>
        <b/>
        <sz val="10"/>
        <color rgb="FF000000"/>
        <rFont val="Arial"/>
        <family val="2"/>
      </rPr>
      <t>15/08/2019</t>
    </r>
    <r>
      <rPr>
        <sz val="10"/>
        <color rgb="FF000000"/>
        <rFont val="Arial"/>
        <family val="2"/>
      </rPr>
      <t>. A través del Memorando con radicado No. 2019050974 del 29 de julio de 2019 el Grupo de Gestión de la Información y Servicio al Ciudadano solicitó a la Oficina de Planeación y Gestión Internacional espacio en el Comité de Gestión y Desempeño para adelantar organización de archivos de gestión durante la evaluación y ajuste de TRD para presentar a convalidación por parte del AGN. (Ver Anexo Hallazgo No. 3)</t>
    </r>
  </si>
  <si>
    <r>
      <rPr>
        <b/>
        <sz val="10"/>
        <rFont val="Arial"/>
        <family val="2"/>
      </rPr>
      <t xml:space="preserve">15/08/2019. </t>
    </r>
    <r>
      <rPr>
        <sz val="10"/>
        <rFont val="Arial"/>
        <family val="2"/>
      </rPr>
      <t>Actividad proyectada para ejecución con posterioridad a la fecha de reporte.
Gestión en cumplimiento de términos.</t>
    </r>
  </si>
  <si>
    <t>Angie Moreno / Nelson Buitrago / Control Interno</t>
  </si>
  <si>
    <r>
      <rPr>
        <b/>
        <sz val="10"/>
        <rFont val="Arial"/>
        <family val="2"/>
      </rPr>
      <t>15/08/2019.</t>
    </r>
    <r>
      <rPr>
        <sz val="10"/>
        <rFont val="Arial"/>
        <family val="2"/>
      </rPr>
      <t xml:space="preserve"> Se encuentra en restructuración, teniendo en cuenta la contratación en el mes de julio del profesional responsable de la formulación de la nueva estrategía de interiorización de la cultura archivística en el ministerio, abarcando el fortalecimiento de competencias para el levantamiento de los inventarios documentales en los archivos de gestión. (Ver Anexo Hallazgo No. 5)</t>
    </r>
  </si>
  <si>
    <r>
      <rPr>
        <b/>
        <sz val="10"/>
        <rFont val="Arial"/>
        <family val="2"/>
      </rPr>
      <t xml:space="preserve">15/08/2019. </t>
    </r>
    <r>
      <rPr>
        <sz val="10"/>
        <rFont val="Arial"/>
        <family val="2"/>
      </rPr>
      <t>A la fecha se ha realizado los siguientes informes de seguimiento:
- Seguimiento a la Secretaría General
- Seguimiento a la Oficina Jurídica
- Seguimiento Subdirección Administrativa y Financiera</t>
    </r>
  </si>
  <si>
    <r>
      <rPr>
        <b/>
        <sz val="10"/>
        <rFont val="Arial"/>
        <family val="2"/>
      </rPr>
      <t xml:space="preserve">15/08/2019. </t>
    </r>
    <r>
      <rPr>
        <sz val="10"/>
        <rFont val="Arial"/>
        <family val="2"/>
      </rPr>
      <t>El acto administrativo continua en revisión por la parte del componente jurídico del Grupo de Gestión de la Información y Servicio al Ciudadano.</t>
    </r>
  </si>
  <si>
    <r>
      <rPr>
        <b/>
        <sz val="10"/>
        <rFont val="Arial"/>
        <family val="2"/>
      </rPr>
      <t>15/08/2019:</t>
    </r>
    <r>
      <rPr>
        <sz val="10"/>
        <rFont val="Arial"/>
        <family val="2"/>
      </rPr>
      <t xml:space="preserve"> El equipo de profesionales del Grupo de Gestión de la Información y Servicio al Ciudadano ha realizado las siguientes asesorías y capacitaciones con el ánimo de fortalecer la compentencias sobre gestión documental:
Primer trimestre (I): 
- Oficina de Planeación y Gestión Internacional
- Grupo de Tecnologías de Información y Comunicación
- Grupo de Regalías
- Subdirección Administrativa y Financiera
Segundo trimestre (II)
- Oficina Jurídica
- Dirección de Hidrocarburos
Tercer trimestre (III)
-Oficina de Asuntos ambientales y sociales
-Oficina de Asuntos Regulatorios y Empresariales 
-Oficina de Control Interno
- Dirección de formalización minera
- Viceministerio de minas
- Dirección de energía eléctrica
- Grupo de Comunicación y prensa
- Dirección de Asuntos nucleares 
(Ver anexo Hallazgo No. 5)</t>
    </r>
  </si>
  <si>
    <t>Paola Lizarazo</t>
  </si>
  <si>
    <r>
      <rPr>
        <b/>
        <sz val="10"/>
        <rFont val="Arial"/>
        <family val="2"/>
      </rPr>
      <t>15/08/2019.</t>
    </r>
    <r>
      <rPr>
        <sz val="10"/>
        <rFont val="Arial"/>
        <family val="2"/>
      </rPr>
      <t xml:space="preserve"> Texto formulado y ajustes de forma solicitados por la Oficina Asesora Jurídica</t>
    </r>
  </si>
  <si>
    <t>Luis Bonilla /  Danilo Mejía /Secretaría General</t>
  </si>
  <si>
    <r>
      <rPr>
        <b/>
        <sz val="10"/>
        <rFont val="Arial"/>
        <family val="2"/>
      </rPr>
      <t>15/08/2019.</t>
    </r>
    <r>
      <rPr>
        <sz val="10"/>
        <rFont val="Arial"/>
        <family val="2"/>
      </rPr>
      <t xml:space="preserve"> Texto formulado y ajustes de forma solicitados por la Oficina Asesora Jurídica. (Ver anexo No. 10)</t>
    </r>
  </si>
  <si>
    <r>
      <rPr>
        <b/>
        <sz val="10"/>
        <rFont val="Arial"/>
        <family val="2"/>
      </rPr>
      <t>18/06/2019.</t>
    </r>
    <r>
      <rPr>
        <sz val="10"/>
        <rFont val="Arial"/>
        <family val="2"/>
      </rPr>
      <t xml:space="preserve"> En consulta con la Dra. Doris Mahecha se informa que el documento se encuentra en revisión Jurídica.
Gestión en cumplimiento de términos.
</t>
    </r>
    <r>
      <rPr>
        <b/>
        <sz val="10"/>
        <rFont val="Arial"/>
        <family val="2"/>
      </rPr>
      <t>21/06/2019.</t>
    </r>
    <r>
      <rPr>
        <sz val="10"/>
        <color rgb="FF000000"/>
        <rFont val="Arial"/>
        <family val="2"/>
      </rPr>
      <t xml:space="preserve"> Adelantada mesa de trabajo con las Oficinas de Planeación, Jurídica, Control Interno y Asesora Alejandra Bernal. Acogidos requermientos de ajuste a funciones del Comité de Gestión y Desempeño, propuestas por el GISC.
</t>
    </r>
    <r>
      <rPr>
        <b/>
        <sz val="10"/>
        <color rgb="FF000000"/>
        <rFont val="Arial"/>
        <family val="2"/>
      </rPr>
      <t xml:space="preserve">15/08/2019. </t>
    </r>
    <r>
      <rPr>
        <sz val="10"/>
        <color rgb="FF000000"/>
        <rFont val="Arial"/>
        <family val="2"/>
      </rPr>
      <t>Actualmente dicho proyecto de resolución se encuentra en Secretaría General, sin embargo lo informado por este dependencia es que se requiere modificar su contenido dejando únicamente con las funciones del Comité Interno de Archivo y el cambio de denominación del nombre solicitado.</t>
    </r>
  </si>
  <si>
    <r>
      <rPr>
        <b/>
        <sz val="10"/>
        <rFont val="Arial"/>
        <family val="2"/>
      </rPr>
      <t xml:space="preserve">15/08/2019. </t>
    </r>
    <r>
      <rPr>
        <sz val="10"/>
        <rFont val="Arial"/>
        <family val="2"/>
      </rPr>
      <t>Documento elaborado de acuerdo al Decreto 1080 de 2015. (Ver Anexo Hallazgo No. 2)</t>
    </r>
  </si>
  <si>
    <r>
      <rPr>
        <b/>
        <sz val="10"/>
        <rFont val="Arial"/>
        <family val="2"/>
      </rPr>
      <t xml:space="preserve">15/08/2019. </t>
    </r>
    <r>
      <rPr>
        <sz val="10"/>
        <rFont val="Arial"/>
        <family val="2"/>
      </rPr>
      <t>En el mes de julio se dio inicio a la actualización del PGD, documento que se encuentra en construcción. (Ver anexo Hallazgo No. 4)</t>
    </r>
  </si>
  <si>
    <r>
      <rPr>
        <b/>
        <sz val="10"/>
        <rFont val="Arial"/>
        <family val="2"/>
      </rPr>
      <t>18/06/2019</t>
    </r>
    <r>
      <rPr>
        <sz val="10"/>
        <rFont val="Arial"/>
        <family val="2"/>
      </rPr>
      <t xml:space="preserve">. Los lineamientos frente a definición de usuarios firmantes estan siendo incluídos en el texto del Proyecto de derogación de la Resolución 40802, en proceso de revisión jurídica por el Grupo GISC. NG
</t>
    </r>
    <r>
      <rPr>
        <b/>
        <sz val="10"/>
        <rFont val="Arial"/>
        <family val="2"/>
      </rPr>
      <t>15/08/2019</t>
    </r>
    <r>
      <rPr>
        <sz val="10"/>
        <color rgb="FF000000"/>
        <rFont val="Arial"/>
        <family val="2"/>
      </rPr>
      <t>. Texto propuesto frente a identificación de usuarios firmantes, adopción de firmas electrónicas y Reconocimiento de P8 como aplicativo soporte de dichas firmas, remitido mediante correo electrónico al profesional Danilo Mejía para revisión y presentación desde el componente jurídico.</t>
    </r>
  </si>
  <si>
    <t>Norma Gaona, Danilo Mejía / Comité Institucional de Desarrollo Administrativo.</t>
  </si>
  <si>
    <r>
      <rPr>
        <b/>
        <sz val="10"/>
        <rFont val="Arial"/>
        <family val="2"/>
      </rPr>
      <t>15/08/2019.</t>
    </r>
    <r>
      <rPr>
        <sz val="10"/>
        <color rgb="FF000000"/>
        <rFont val="Arial"/>
        <family val="2"/>
      </rPr>
      <t xml:space="preserve">  El equipo de profesionales actualmente se encuentra en la finalización de los documentos técnicos.</t>
    </r>
  </si>
  <si>
    <r>
      <rPr>
        <b/>
        <sz val="10"/>
        <rFont val="Arial"/>
        <family val="2"/>
      </rPr>
      <t>15/08/2019:</t>
    </r>
    <r>
      <rPr>
        <sz val="10"/>
        <rFont val="Arial"/>
        <family val="2"/>
      </rPr>
      <t xml:space="preserve"> El equipo de profesionales del Grupo de Gestión de la Información y Servicio al Ciudadano ha realizado las siguientes asesorías y capacitaciones con el ánimo de fortalecer la competencias sobre gestión documental:
Primer trimestre (I): 
- Oficina de Planeación y Gestión Internacional
- Grupo de Tecnologías de Información y Comunicación
- Grupo de Regalías
- Subdirección Administrativa y Financiera
Segundo trimestre (II)
- Oficina Jurídica
- Dirección de Hidrocarburos
Tercer trimestre (III)
-Oficina de Asuntos ambientales y sociales
-Oficina de Asuntos Regulatorios y Empresariales 
-Oficina de Control Interno
- Dirección de formalización minera
- Viceministerio de minas
- Dirección de energía eléctrica
- Grupo de Comunicación y prensa
- Dirección de Asuntos nucleares 
(Ver anexo Hallazgo No. 5)</t>
    </r>
  </si>
  <si>
    <t>A la fecha, la Oficina de Control Interno verificó que el proyecto de acto administrativo se encuenta en revisión por parte de diferentes áreas del ministerio.</t>
  </si>
  <si>
    <t>Informe No. 164 OCI del 30 de agosto de 2019</t>
  </si>
  <si>
    <t>A la fecha, la Oficina de Control Interno verificó que la Política de Gestión Documental del MME, se encuentra pendiente para aprobación por el Comité de Desarrollo Administrativo</t>
  </si>
  <si>
    <t>A la fecha, la Oficina de Control Interno verificó que las TRD se encuentran aprobadas por el Cómite de Desarrollo Administrativo, sin embargo se encuentran en ajuste las TRD debido al nuevo Acuerdo 04 de 2019.</t>
  </si>
  <si>
    <t>A la fecha, la Oficina de Control Interno verificó que el Programa de Gestión Documental se encuentra en actualización y está en cumplimiento de términos.</t>
  </si>
  <si>
    <t>A la fecha, la Oficina de Control Interno verificó que el Grupo de Gestión de la Información y Servicio al Ciudadano se encuentra sensibilizando a los productores documental de las áreas organizacionales frente al diligenciamiento de los inventarios documentales y así mismo, su respectivo seguimiento.</t>
  </si>
  <si>
    <r>
      <t xml:space="preserve">A la fecha, la Oficina de Control Interno verificó que el acto administrativo se encuentra en revisión por el Oficina Asesora Jurídica. Memorando </t>
    </r>
    <r>
      <rPr>
        <sz val="10"/>
        <color rgb="FFFF0000"/>
        <rFont val="Arial"/>
        <family val="2"/>
      </rPr>
      <t>XXXX</t>
    </r>
  </si>
  <si>
    <t>A la fecha, la Oficina de Control Interno verificó que las TVD se encuentran en proceso de actualización por los profesionales del Grupo de Gestión de la Información y Servicio al Ciudadano.</t>
  </si>
  <si>
    <t>A la fecha, la Oficina de Control Interno verificó que el Grupo de Gestión de la Información y Servicio al Ciudadano se encuentra sensibilizando a los productores documental de las áreas organizacionales frente a la organización de los archivos de gestión y así mismo, su respectivo seguimiento.</t>
  </si>
  <si>
    <r>
      <t>A la fecha, la Oficina de Control Interno verificó que el acto administrativo se encuentra en revisión por el Oficina Asesora Jurídica. Memorand</t>
    </r>
    <r>
      <rPr>
        <sz val="10"/>
        <color rgb="FFFF0000"/>
        <rFont val="Arial"/>
        <family val="2"/>
      </rPr>
      <t>o XXXX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</si>
</sst>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rgb="FF000000"/>
      <name val="Calibri"/>
    </font>
    <font>
      <sz val="11"/>
      <name val="Calibri"/>
    </font>
    <font>
      <b/>
      <sz val="11"/>
      <color rgb="FF000000"/>
      <name val="Calibri"/>
    </font>
    <font>
      <b/>
      <sz val="9"/>
      <name val="Arial"/>
    </font>
    <font>
      <sz val="10"/>
      <color rgb="FF000000"/>
      <name val="Arial"/>
    </font>
    <font>
      <b/>
      <sz val="10"/>
      <name val="Arial"/>
    </font>
    <font>
      <sz val="10"/>
      <name val="Arial"/>
      <family val="2"/>
    </font>
    <font>
      <sz val="10"/>
      <color rgb="FF000000"/>
      <name val="Arial"/>
      <family val="2"/>
    </font>
    <font>
      <b/>
      <sz val="10"/>
      <color rgb="FFC00000"/>
      <name val="Arial"/>
      <family val="2"/>
    </font>
    <font>
      <b/>
      <sz val="10"/>
      <name val="Arial"/>
      <family val="2"/>
    </font>
    <font>
      <b/>
      <sz val="10"/>
      <color rgb="FF0066CC"/>
      <name val="Arial"/>
      <family val="2"/>
    </font>
    <font>
      <b/>
      <sz val="10"/>
      <color rgb="FF000000"/>
      <name val="Arial"/>
      <family val="2"/>
    </font>
    <font>
      <sz val="10"/>
      <color rgb="FFFF0000"/>
      <name val="Arial"/>
      <family val="2"/>
    </font>
  </fonts>
  <fills count="10">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rgb="FFA8D08D"/>
        <bgColor rgb="FFA8D08D"/>
      </patternFill>
    </fill>
    <fill>
      <patternFill patternType="solid">
        <fgColor rgb="FFFFFF00"/>
        <bgColor rgb="FFFFFF00"/>
      </patternFill>
    </fill>
    <fill>
      <patternFill patternType="solid">
        <fgColor rgb="FFE2EFD9"/>
        <bgColor rgb="FFE2EFD9"/>
      </patternFill>
    </fill>
    <fill>
      <patternFill patternType="solid">
        <fgColor rgb="FF9CC2E5"/>
        <bgColor rgb="FF9CC2E5"/>
      </patternFill>
    </fill>
    <fill>
      <patternFill patternType="solid">
        <fgColor theme="0"/>
        <bgColor indexed="64"/>
      </patternFill>
    </fill>
    <fill>
      <patternFill patternType="solid">
        <fgColor theme="0"/>
        <bgColor rgb="FFFFFFFF"/>
      </patternFill>
    </fill>
  </fills>
  <borders count="5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thin">
        <color indexed="64"/>
      </right>
      <top style="thin">
        <color rgb="FF000000"/>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medium">
        <color rgb="FF000000"/>
      </right>
      <top style="thin">
        <color indexed="64"/>
      </top>
      <bottom/>
      <diagonal/>
    </border>
  </borders>
  <cellStyleXfs count="1">
    <xf numFmtId="0" fontId="0" fillId="0" borderId="0"/>
  </cellStyleXfs>
  <cellXfs count="145">
    <xf numFmtId="0" fontId="0" fillId="0" borderId="0" xfId="0" applyFont="1" applyAlignment="1"/>
    <xf numFmtId="0" fontId="0" fillId="2" borderId="1" xfId="0" applyFont="1" applyFill="1" applyBorder="1"/>
    <xf numFmtId="0" fontId="0" fillId="2" borderId="1" xfId="0" applyFont="1" applyFill="1" applyBorder="1" applyAlignment="1">
      <alignment wrapText="1"/>
    </xf>
    <xf numFmtId="0" fontId="0" fillId="0" borderId="0" xfId="0" applyFont="1" applyAlignment="1">
      <alignment horizontal="center"/>
    </xf>
    <xf numFmtId="0" fontId="0" fillId="3"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0" borderId="2" xfId="0" applyFont="1" applyBorder="1"/>
    <xf numFmtId="0" fontId="0" fillId="0" borderId="2" xfId="0" applyFont="1" applyBorder="1" applyAlignment="1">
      <alignment wrapText="1"/>
    </xf>
    <xf numFmtId="0" fontId="0" fillId="0" borderId="0" xfId="0" applyFont="1"/>
    <xf numFmtId="0" fontId="5" fillId="0" borderId="0" xfId="0" applyFont="1" applyAlignment="1">
      <alignment horizontal="righ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5" fillId="0" borderId="0" xfId="0" applyFont="1" applyAlignment="1">
      <alignment horizontal="left" vertical="center" wrapText="1"/>
    </xf>
    <xf numFmtId="9" fontId="5" fillId="0" borderId="0" xfId="0" applyNumberFormat="1" applyFont="1" applyAlignment="1">
      <alignment horizontal="left" vertical="center" wrapText="1"/>
    </xf>
    <xf numFmtId="10" fontId="5" fillId="0" borderId="0" xfId="0" applyNumberFormat="1" applyFont="1" applyAlignment="1">
      <alignment horizontal="center" vertical="center" wrapText="1"/>
    </xf>
    <xf numFmtId="0" fontId="6" fillId="2" borderId="33" xfId="0" applyFont="1" applyFill="1" applyBorder="1" applyAlignment="1">
      <alignment horizontal="left" vertical="top" wrapText="1"/>
    </xf>
    <xf numFmtId="0" fontId="7" fillId="0" borderId="32" xfId="0" applyFont="1" applyBorder="1" applyAlignment="1">
      <alignment horizontal="left" vertical="top" wrapText="1"/>
    </xf>
    <xf numFmtId="0" fontId="6" fillId="2" borderId="2" xfId="0" applyFont="1" applyFill="1" applyBorder="1" applyAlignment="1">
      <alignment horizontal="left" vertical="top" wrapText="1"/>
    </xf>
    <xf numFmtId="0" fontId="7" fillId="0" borderId="2" xfId="0" applyFont="1" applyBorder="1" applyAlignment="1">
      <alignment horizontal="left" vertical="top" wrapText="1"/>
    </xf>
    <xf numFmtId="0" fontId="6" fillId="0" borderId="32" xfId="0" applyFont="1" applyBorder="1" applyAlignment="1">
      <alignment horizontal="left" vertical="top" wrapText="1"/>
    </xf>
    <xf numFmtId="0" fontId="6" fillId="5" borderId="33" xfId="0" applyFont="1" applyFill="1" applyBorder="1" applyAlignment="1">
      <alignment horizontal="center" vertical="center" wrapText="1"/>
    </xf>
    <xf numFmtId="14" fontId="6" fillId="0" borderId="32" xfId="0" applyNumberFormat="1" applyFont="1" applyBorder="1" applyAlignment="1">
      <alignment horizontal="left" vertical="top" wrapText="1"/>
    </xf>
    <xf numFmtId="14" fontId="6" fillId="2" borderId="33" xfId="0" applyNumberFormat="1" applyFont="1" applyFill="1" applyBorder="1" applyAlignment="1">
      <alignment horizontal="left" vertical="top" wrapText="1"/>
    </xf>
    <xf numFmtId="1" fontId="6" fillId="2" borderId="33" xfId="0" applyNumberFormat="1" applyFont="1" applyFill="1" applyBorder="1" applyAlignment="1">
      <alignment horizontal="center" vertical="center" wrapText="1"/>
    </xf>
    <xf numFmtId="10" fontId="6" fillId="0" borderId="32" xfId="0" applyNumberFormat="1" applyFont="1" applyBorder="1" applyAlignment="1">
      <alignment horizontal="center" vertical="center" wrapText="1"/>
    </xf>
    <xf numFmtId="0" fontId="6" fillId="2" borderId="33" xfId="0" applyFont="1" applyFill="1" applyBorder="1" applyAlignment="1">
      <alignment horizontal="center" vertical="center" wrapText="1"/>
    </xf>
    <xf numFmtId="0" fontId="7" fillId="0" borderId="34" xfId="0" applyFont="1" applyBorder="1" applyAlignment="1">
      <alignment horizontal="left" vertical="top" wrapText="1"/>
    </xf>
    <xf numFmtId="0" fontId="7" fillId="0" borderId="36" xfId="0" applyFont="1" applyBorder="1" applyAlignment="1">
      <alignment horizontal="left" vertical="top" wrapText="1"/>
    </xf>
    <xf numFmtId="0" fontId="7" fillId="5" borderId="33" xfId="0" applyFont="1" applyFill="1" applyBorder="1" applyAlignment="1">
      <alignment horizontal="center" vertical="center" wrapText="1"/>
    </xf>
    <xf numFmtId="1" fontId="6" fillId="2" borderId="33" xfId="0" applyNumberFormat="1" applyFont="1" applyFill="1" applyBorder="1" applyAlignment="1">
      <alignment horizontal="center" vertical="top" wrapText="1"/>
    </xf>
    <xf numFmtId="10" fontId="6" fillId="0" borderId="2" xfId="0" applyNumberFormat="1" applyFont="1" applyBorder="1" applyAlignment="1">
      <alignment horizontal="center" vertical="center" wrapText="1"/>
    </xf>
    <xf numFmtId="0" fontId="7" fillId="5" borderId="2" xfId="0" applyFont="1" applyFill="1" applyBorder="1" applyAlignment="1">
      <alignment horizontal="center" vertical="center" wrapText="1"/>
    </xf>
    <xf numFmtId="14" fontId="6" fillId="0" borderId="2" xfId="0" applyNumberFormat="1" applyFont="1" applyBorder="1" applyAlignment="1">
      <alignment horizontal="left" vertical="top" wrapText="1"/>
    </xf>
    <xf numFmtId="14" fontId="6" fillId="2" borderId="2" xfId="0" applyNumberFormat="1" applyFont="1" applyFill="1" applyBorder="1" applyAlignment="1">
      <alignment horizontal="left" vertical="top" wrapText="1"/>
    </xf>
    <xf numFmtId="9" fontId="6" fillId="2" borderId="2" xfId="0" applyNumberFormat="1" applyFont="1" applyFill="1" applyBorder="1" applyAlignment="1">
      <alignment horizontal="center" vertical="center" wrapText="1"/>
    </xf>
    <xf numFmtId="0" fontId="7" fillId="0" borderId="40" xfId="0" applyFont="1" applyBorder="1" applyAlignment="1">
      <alignment horizontal="left" vertical="top" wrapText="1"/>
    </xf>
    <xf numFmtId="0" fontId="7" fillId="0" borderId="41" xfId="0" applyFont="1" applyBorder="1" applyAlignment="1">
      <alignment horizontal="left" vertical="top" wrapText="1"/>
    </xf>
    <xf numFmtId="9" fontId="6" fillId="2" borderId="33" xfId="0" applyNumberFormat="1" applyFont="1" applyFill="1" applyBorder="1" applyAlignment="1">
      <alignment horizontal="center" vertical="center" wrapText="1"/>
    </xf>
    <xf numFmtId="0" fontId="6" fillId="0" borderId="36" xfId="0" applyFont="1" applyBorder="1" applyAlignment="1">
      <alignment horizontal="center" vertical="center" wrapText="1"/>
    </xf>
    <xf numFmtId="10" fontId="6" fillId="8" borderId="32"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9" borderId="33" xfId="0" applyFont="1" applyFill="1" applyBorder="1" applyAlignment="1">
      <alignment horizontal="center" vertical="center" wrapText="1"/>
    </xf>
    <xf numFmtId="0" fontId="6" fillId="0" borderId="0" xfId="0" applyFont="1" applyAlignment="1">
      <alignment horizontal="left" vertical="center" wrapText="1"/>
    </xf>
    <xf numFmtId="9" fontId="6" fillId="0" borderId="0" xfId="0" applyNumberFormat="1" applyFont="1" applyAlignment="1">
      <alignment horizontal="left" vertical="center" wrapText="1"/>
    </xf>
    <xf numFmtId="0" fontId="7" fillId="0" borderId="0" xfId="0" applyFont="1" applyAlignment="1">
      <alignment horizontal="left" vertical="center" wrapText="1"/>
    </xf>
    <xf numFmtId="1" fontId="6" fillId="2" borderId="1" xfId="0" applyNumberFormat="1" applyFont="1" applyFill="1" applyBorder="1" applyAlignment="1">
      <alignment horizontal="center" vertical="top" wrapText="1"/>
    </xf>
    <xf numFmtId="0" fontId="7" fillId="0" borderId="0" xfId="0" applyFont="1" applyAlignment="1">
      <alignment horizontal="center" vertical="center" wrapText="1"/>
    </xf>
    <xf numFmtId="0" fontId="9" fillId="0" borderId="0" xfId="0" applyFont="1" applyAlignment="1">
      <alignment horizontal="right" vertical="center" wrapText="1"/>
    </xf>
    <xf numFmtId="0" fontId="7" fillId="0" borderId="0" xfId="0" applyFont="1" applyAlignment="1">
      <alignment horizontal="right" vertical="center" wrapText="1"/>
    </xf>
    <xf numFmtId="0" fontId="9" fillId="0" borderId="2" xfId="0" applyFont="1" applyBorder="1" applyAlignment="1">
      <alignment horizont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0" xfId="0" applyFont="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10" fillId="0" borderId="11" xfId="0" applyFont="1" applyBorder="1" applyAlignment="1">
      <alignment horizontal="center" vertical="center"/>
    </xf>
    <xf numFmtId="0" fontId="9" fillId="5" borderId="27" xfId="0" applyFont="1" applyFill="1" applyBorder="1" applyAlignment="1">
      <alignment horizontal="center" vertical="center" wrapText="1"/>
    </xf>
    <xf numFmtId="0" fontId="9" fillId="5" borderId="2" xfId="0" applyFont="1" applyFill="1" applyBorder="1" applyAlignment="1">
      <alignment horizontal="center" vertical="center" textRotation="89" wrapText="1"/>
    </xf>
    <xf numFmtId="0" fontId="7" fillId="0" borderId="0" xfId="0" applyFont="1" applyAlignment="1">
      <alignment horizontal="left" wrapText="1"/>
    </xf>
    <xf numFmtId="0" fontId="6" fillId="8" borderId="32" xfId="0" applyFont="1" applyFill="1" applyBorder="1" applyAlignment="1">
      <alignment horizontal="left" vertical="top" wrapText="1"/>
    </xf>
    <xf numFmtId="0" fontId="7" fillId="0" borderId="13" xfId="0" applyFont="1" applyBorder="1" applyAlignment="1">
      <alignment horizontal="left" vertical="top" wrapText="1"/>
    </xf>
    <xf numFmtId="0" fontId="7" fillId="0" borderId="5" xfId="0" applyFont="1" applyBorder="1" applyAlignment="1">
      <alignment horizontal="left" vertical="top" wrapText="1"/>
    </xf>
    <xf numFmtId="0" fontId="7" fillId="0" borderId="23" xfId="0" applyFont="1" applyBorder="1" applyAlignment="1">
      <alignment horizontal="center" vertical="top" wrapText="1"/>
    </xf>
    <xf numFmtId="0" fontId="7" fillId="0" borderId="43" xfId="0" applyFont="1" applyBorder="1" applyAlignment="1">
      <alignment horizontal="center" vertical="top" wrapText="1"/>
    </xf>
    <xf numFmtId="0" fontId="7" fillId="0" borderId="35" xfId="0" applyFont="1" applyBorder="1" applyAlignment="1">
      <alignment horizontal="center" vertical="top" wrapText="1"/>
    </xf>
    <xf numFmtId="0" fontId="7" fillId="0" borderId="23" xfId="0" applyFont="1" applyBorder="1" applyAlignment="1">
      <alignment horizontal="left" vertical="center" wrapText="1"/>
    </xf>
    <xf numFmtId="0" fontId="7" fillId="0" borderId="43" xfId="0" applyFont="1" applyBorder="1" applyAlignment="1">
      <alignment horizontal="left" vertical="center" wrapText="1"/>
    </xf>
    <xf numFmtId="0" fontId="7" fillId="0" borderId="35" xfId="0" applyFont="1" applyBorder="1" applyAlignment="1">
      <alignment horizontal="left" vertical="center" wrapText="1"/>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2" xfId="0" applyFont="1" applyBorder="1" applyAlignment="1">
      <alignment horizontal="left" vertical="center" wrapText="1"/>
    </xf>
    <xf numFmtId="0" fontId="11" fillId="6" borderId="17" xfId="0" applyFont="1" applyFill="1" applyBorder="1" applyAlignment="1">
      <alignment horizontal="center" vertical="center" wrapText="1"/>
    </xf>
    <xf numFmtId="0" fontId="6" fillId="0" borderId="18" xfId="0" applyFont="1" applyBorder="1"/>
    <xf numFmtId="0" fontId="11" fillId="5" borderId="14" xfId="0" applyFont="1" applyFill="1" applyBorder="1" applyAlignment="1">
      <alignment horizontal="center" vertical="center" wrapText="1"/>
    </xf>
    <xf numFmtId="0" fontId="6" fillId="0" borderId="15" xfId="0" applyFont="1" applyBorder="1"/>
    <xf numFmtId="0" fontId="6" fillId="0" borderId="16" xfId="0" applyFont="1" applyBorder="1"/>
    <xf numFmtId="0" fontId="11" fillId="7" borderId="17" xfId="0" applyFont="1" applyFill="1" applyBorder="1" applyAlignment="1">
      <alignment horizontal="center" vertical="center" wrapText="1"/>
    </xf>
    <xf numFmtId="0" fontId="6" fillId="0" borderId="19" xfId="0" applyFont="1" applyBorder="1"/>
    <xf numFmtId="0" fontId="9" fillId="5" borderId="21" xfId="0" applyFont="1" applyFill="1" applyBorder="1" applyAlignment="1">
      <alignment horizontal="center" vertical="center" wrapText="1"/>
    </xf>
    <xf numFmtId="0" fontId="6" fillId="0" borderId="25" xfId="0" applyFont="1" applyBorder="1"/>
    <xf numFmtId="0" fontId="9" fillId="0" borderId="4" xfId="0" applyFont="1" applyBorder="1" applyAlignment="1">
      <alignment horizontal="left"/>
    </xf>
    <xf numFmtId="0" fontId="6" fillId="0" borderId="5" xfId="0" applyFont="1" applyBorder="1"/>
    <xf numFmtId="0" fontId="10" fillId="0" borderId="4" xfId="0" applyFont="1" applyBorder="1" applyAlignment="1">
      <alignment horizontal="left" vertical="center"/>
    </xf>
    <xf numFmtId="0" fontId="6" fillId="0" borderId="6" xfId="0" applyFont="1" applyBorder="1"/>
    <xf numFmtId="0" fontId="9" fillId="0" borderId="9" xfId="0" applyFont="1" applyBorder="1" applyAlignment="1">
      <alignment horizontal="center" vertical="center"/>
    </xf>
    <xf numFmtId="0" fontId="6" fillId="0" borderId="10" xfId="0" applyFont="1" applyBorder="1"/>
    <xf numFmtId="0" fontId="6" fillId="0" borderId="11" xfId="0" applyFont="1" applyBorder="1"/>
    <xf numFmtId="0" fontId="11" fillId="0" borderId="4" xfId="0" applyFont="1" applyBorder="1" applyAlignment="1">
      <alignment horizontal="left" vertical="top" wrapText="1"/>
    </xf>
    <xf numFmtId="0" fontId="9" fillId="6" borderId="23" xfId="0" applyFont="1" applyFill="1" applyBorder="1" applyAlignment="1">
      <alignment horizontal="center" vertical="center" wrapText="1"/>
    </xf>
    <xf numFmtId="0" fontId="6" fillId="0" borderId="29" xfId="0" applyFont="1" applyBorder="1"/>
    <xf numFmtId="0" fontId="9" fillId="7" borderId="20" xfId="0" applyFont="1" applyFill="1" applyBorder="1" applyAlignment="1">
      <alignment horizontal="center" vertical="center" wrapText="1"/>
    </xf>
    <xf numFmtId="0" fontId="6" fillId="0" borderId="24" xfId="0" applyFont="1" applyBorder="1"/>
    <xf numFmtId="0" fontId="11" fillId="7" borderId="22" xfId="0" applyFont="1" applyFill="1" applyBorder="1" applyAlignment="1">
      <alignment horizontal="center" vertical="center"/>
    </xf>
    <xf numFmtId="0" fontId="6" fillId="0" borderId="28" xfId="0" applyFont="1" applyBorder="1"/>
    <xf numFmtId="0" fontId="10" fillId="0" borderId="9" xfId="0" applyFont="1" applyBorder="1" applyAlignment="1">
      <alignment horizontal="left" vertical="center"/>
    </xf>
    <xf numFmtId="0" fontId="9" fillId="0" borderId="9" xfId="0" applyFont="1" applyBorder="1" applyAlignment="1">
      <alignment horizontal="left" vertical="center"/>
    </xf>
    <xf numFmtId="0" fontId="6" fillId="0" borderId="4" xfId="0" applyFont="1" applyBorder="1" applyAlignment="1">
      <alignment horizontal="left" vertical="center"/>
    </xf>
    <xf numFmtId="0" fontId="9" fillId="0" borderId="4" xfId="0" applyFont="1" applyBorder="1" applyAlignment="1">
      <alignment horizontal="left" vertical="center"/>
    </xf>
    <xf numFmtId="15" fontId="10" fillId="0" borderId="4" xfId="0" applyNumberFormat="1" applyFont="1" applyBorder="1" applyAlignment="1">
      <alignment horizontal="left" vertical="center"/>
    </xf>
    <xf numFmtId="0" fontId="10" fillId="4" borderId="4" xfId="0" applyFont="1" applyFill="1" applyBorder="1" applyAlignment="1">
      <alignment horizontal="center" vertical="center"/>
    </xf>
    <xf numFmtId="0" fontId="3" fillId="5" borderId="21" xfId="0" applyFont="1" applyFill="1" applyBorder="1" applyAlignment="1">
      <alignment horizontal="center" vertical="center" wrapText="1"/>
    </xf>
    <xf numFmtId="0" fontId="1" fillId="0" borderId="26" xfId="0" applyFont="1" applyBorder="1"/>
    <xf numFmtId="0" fontId="9" fillId="5" borderId="4"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0" borderId="0" xfId="0" applyFont="1" applyAlignment="1">
      <alignment horizontal="right" vertical="center" wrapText="1"/>
    </xf>
    <xf numFmtId="0" fontId="7" fillId="0" borderId="0" xfId="0" applyFont="1" applyAlignment="1"/>
    <xf numFmtId="0" fontId="5" fillId="0" borderId="0" xfId="0" applyFont="1" applyAlignment="1">
      <alignment horizontal="right" vertical="center" wrapText="1"/>
    </xf>
    <xf numFmtId="0" fontId="0" fillId="0" borderId="0" xfId="0" applyFont="1" applyAlignment="1"/>
    <xf numFmtId="0" fontId="6" fillId="0" borderId="21" xfId="0" applyFont="1" applyBorder="1" applyAlignment="1">
      <alignment horizontal="center" vertical="center" wrapText="1"/>
    </xf>
    <xf numFmtId="0" fontId="6" fillId="0" borderId="38" xfId="0" applyFont="1" applyBorder="1"/>
    <xf numFmtId="0" fontId="6" fillId="0" borderId="32" xfId="0" applyFont="1" applyBorder="1"/>
    <xf numFmtId="0" fontId="9" fillId="5" borderId="39" xfId="0" applyFont="1" applyFill="1" applyBorder="1" applyAlignment="1">
      <alignment horizontal="center" vertical="center" textRotation="89" wrapText="1"/>
    </xf>
    <xf numFmtId="0" fontId="6" fillId="0" borderId="38" xfId="0" applyFont="1" applyBorder="1" applyAlignment="1">
      <alignment horizontal="left" vertical="top" wrapText="1"/>
    </xf>
    <xf numFmtId="0" fontId="6" fillId="0" borderId="37" xfId="0" applyFont="1" applyBorder="1" applyAlignment="1">
      <alignment horizontal="center" vertical="center" wrapText="1"/>
    </xf>
    <xf numFmtId="0" fontId="6" fillId="0" borderId="37" xfId="0" applyFont="1" applyBorder="1"/>
    <xf numFmtId="0" fontId="6" fillId="0" borderId="36" xfId="0" applyFont="1" applyBorder="1"/>
    <xf numFmtId="0" fontId="8" fillId="0" borderId="3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left" vertical="top" wrapText="1"/>
    </xf>
    <xf numFmtId="0" fontId="9" fillId="5" borderId="21" xfId="0" applyFont="1" applyFill="1" applyBorder="1" applyAlignment="1">
      <alignment horizontal="center" vertical="center" textRotation="89" wrapText="1"/>
    </xf>
    <xf numFmtId="10" fontId="6" fillId="2" borderId="21" xfId="0" applyNumberFormat="1" applyFont="1" applyFill="1" applyBorder="1" applyAlignment="1">
      <alignment horizontal="center" vertical="center" wrapText="1"/>
    </xf>
    <xf numFmtId="0" fontId="9" fillId="5" borderId="20" xfId="0" applyFont="1" applyFill="1" applyBorder="1" applyAlignment="1">
      <alignment horizontal="center" vertical="center" wrapText="1"/>
    </xf>
    <xf numFmtId="0" fontId="6" fillId="0" borderId="26" xfId="0" applyFont="1" applyBorder="1"/>
    <xf numFmtId="0" fontId="8" fillId="0" borderId="30" xfId="0" applyFont="1" applyBorder="1" applyAlignment="1">
      <alignment horizontal="center" vertical="center" wrapText="1"/>
    </xf>
    <xf numFmtId="0" fontId="6" fillId="0" borderId="31" xfId="0" applyFont="1" applyBorder="1" applyAlignment="1">
      <alignment horizontal="left" vertical="top" wrapText="1"/>
    </xf>
    <xf numFmtId="10" fontId="6" fillId="0" borderId="31" xfId="0" applyNumberFormat="1" applyFont="1" applyBorder="1" applyAlignment="1">
      <alignment horizontal="center" vertical="center" wrapText="1"/>
    </xf>
    <xf numFmtId="10" fontId="6" fillId="0" borderId="21"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2" fillId="2" borderId="9" xfId="0" applyFont="1" applyFill="1" applyBorder="1" applyAlignment="1">
      <alignment horizontal="left" vertical="center" wrapText="1"/>
    </xf>
    <xf numFmtId="0" fontId="1" fillId="0" borderId="11" xfId="0" applyFont="1" applyBorder="1"/>
    <xf numFmtId="0" fontId="1" fillId="0" borderId="12" xfId="0" applyFont="1" applyBorder="1"/>
    <xf numFmtId="0" fontId="1" fillId="0" borderId="13" xfId="0" applyFont="1" applyBorder="1"/>
    <xf numFmtId="0" fontId="2" fillId="2" borderId="7" xfId="0" applyFont="1" applyFill="1" applyBorder="1" applyAlignment="1">
      <alignment horizontal="center" vertical="center" wrapText="1"/>
    </xf>
    <xf numFmtId="0" fontId="1" fillId="0" borderId="8" xfId="0" applyFont="1" applyBorder="1"/>
  </cellXfs>
  <cellStyles count="1">
    <cellStyle name="Normal" xfId="0" builtinId="0"/>
  </cellStyles>
  <dxfs count="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tabSelected="1" zoomScale="55" zoomScaleNormal="55" workbookViewId="0">
      <pane xSplit="2" ySplit="3" topLeftCell="M4" activePane="bottomRight" state="frozen"/>
      <selection pane="topRight" activeCell="C1" sqref="C1"/>
      <selection pane="bottomLeft" activeCell="A4" sqref="A4"/>
      <selection pane="bottomRight" activeCell="V32" sqref="V32"/>
    </sheetView>
  </sheetViews>
  <sheetFormatPr baseColWidth="10" defaultColWidth="14.42578125" defaultRowHeight="15" customHeight="1"/>
  <cols>
    <col min="1" max="1" width="10.7109375" customWidth="1"/>
    <col min="2" max="2" width="55.42578125" customWidth="1"/>
    <col min="3" max="3" width="11.85546875" customWidth="1"/>
    <col min="4" max="4" width="37.5703125" customWidth="1"/>
    <col min="5" max="5" width="10.7109375" customWidth="1"/>
    <col min="6" max="6" width="32.140625" customWidth="1"/>
    <col min="7" max="7" width="10.7109375" customWidth="1"/>
    <col min="8" max="8" width="15.85546875" customWidth="1"/>
    <col min="9" max="9" width="11.42578125" customWidth="1"/>
    <col min="10" max="10" width="13.85546875" customWidth="1"/>
    <col min="11" max="11" width="26.42578125" customWidth="1"/>
    <col min="12" max="12" width="15.85546875" customWidth="1"/>
    <col min="13" max="13" width="68" customWidth="1"/>
    <col min="14" max="14" width="26" customWidth="1"/>
    <col min="15" max="15" width="15.85546875" customWidth="1"/>
    <col min="16" max="16" width="37.140625" customWidth="1"/>
    <col min="17" max="17" width="15.7109375" customWidth="1"/>
    <col min="18" max="19" width="10.7109375" customWidth="1"/>
    <col min="20" max="20" width="20.140625" customWidth="1"/>
    <col min="21" max="21" width="10.7109375" customWidth="1"/>
    <col min="22" max="22" width="34.85546875" customWidth="1"/>
    <col min="23" max="26" width="10.7109375" customWidth="1"/>
  </cols>
  <sheetData>
    <row r="1" spans="1:22">
      <c r="I1" s="3"/>
      <c r="J1" s="3"/>
    </row>
    <row r="2" spans="1:22">
      <c r="I2" s="3"/>
      <c r="J2" s="3"/>
    </row>
    <row r="3" spans="1:22">
      <c r="A3" s="90" t="s">
        <v>2</v>
      </c>
      <c r="B3" s="91"/>
      <c r="C3" s="92" t="s">
        <v>4</v>
      </c>
      <c r="D3" s="93"/>
      <c r="E3" s="93"/>
      <c r="F3" s="93"/>
      <c r="G3" s="93"/>
      <c r="H3" s="93"/>
      <c r="I3" s="91"/>
      <c r="J3" s="52" t="s">
        <v>5</v>
      </c>
      <c r="K3" s="106"/>
      <c r="L3" s="93"/>
      <c r="M3" s="93"/>
      <c r="N3" s="93"/>
      <c r="O3" s="93"/>
      <c r="P3" s="93"/>
      <c r="Q3" s="93"/>
      <c r="R3" s="93"/>
      <c r="S3" s="93"/>
      <c r="T3" s="91"/>
    </row>
    <row r="4" spans="1:22">
      <c r="A4" s="90" t="s">
        <v>18</v>
      </c>
      <c r="B4" s="91"/>
      <c r="C4" s="92"/>
      <c r="D4" s="93"/>
      <c r="E4" s="93"/>
      <c r="F4" s="93"/>
      <c r="G4" s="93"/>
      <c r="H4" s="93"/>
      <c r="I4" s="91"/>
      <c r="J4" s="107" t="s">
        <v>23</v>
      </c>
      <c r="K4" s="91"/>
      <c r="L4" s="109"/>
      <c r="M4" s="93"/>
      <c r="N4" s="93"/>
      <c r="O4" s="93"/>
      <c r="P4" s="93"/>
      <c r="Q4" s="93"/>
      <c r="R4" s="93"/>
      <c r="S4" s="93"/>
      <c r="T4" s="91"/>
    </row>
    <row r="5" spans="1:22">
      <c r="A5" s="90" t="s">
        <v>31</v>
      </c>
      <c r="B5" s="91"/>
      <c r="C5" s="104" t="s">
        <v>32</v>
      </c>
      <c r="D5" s="95"/>
      <c r="E5" s="95"/>
      <c r="F5" s="95"/>
      <c r="G5" s="95"/>
      <c r="H5" s="95"/>
      <c r="I5" s="96"/>
      <c r="J5" s="105" t="s">
        <v>33</v>
      </c>
      <c r="K5" s="96"/>
      <c r="L5" s="108">
        <v>44196</v>
      </c>
      <c r="M5" s="93"/>
      <c r="N5" s="93"/>
      <c r="O5" s="93"/>
      <c r="P5" s="93"/>
      <c r="Q5" s="93"/>
      <c r="R5" s="93"/>
      <c r="S5" s="93"/>
      <c r="T5" s="91"/>
    </row>
    <row r="6" spans="1:22">
      <c r="A6" s="90" t="s">
        <v>34</v>
      </c>
      <c r="B6" s="91"/>
      <c r="C6" s="53" t="s">
        <v>35</v>
      </c>
      <c r="D6" s="54"/>
      <c r="E6" s="54"/>
      <c r="F6" s="54"/>
      <c r="G6" s="54"/>
      <c r="H6" s="54"/>
      <c r="I6" s="55"/>
      <c r="J6" s="56"/>
      <c r="K6" s="57"/>
      <c r="L6" s="55"/>
      <c r="M6" s="55"/>
      <c r="N6" s="55"/>
      <c r="O6" s="55"/>
      <c r="P6" s="55"/>
      <c r="Q6" s="55"/>
      <c r="R6" s="55"/>
      <c r="S6" s="55"/>
      <c r="T6" s="58"/>
    </row>
    <row r="7" spans="1:22" ht="26.25" customHeight="1">
      <c r="A7" s="97" t="s">
        <v>36</v>
      </c>
      <c r="B7" s="91"/>
      <c r="C7" s="94"/>
      <c r="D7" s="95"/>
      <c r="E7" s="95"/>
      <c r="F7" s="95"/>
      <c r="G7" s="95"/>
      <c r="H7" s="95"/>
      <c r="I7" s="95"/>
      <c r="J7" s="95"/>
      <c r="K7" s="95"/>
      <c r="L7" s="95"/>
      <c r="M7" s="95"/>
      <c r="N7" s="95"/>
      <c r="O7" s="95"/>
      <c r="P7" s="95"/>
      <c r="Q7" s="95"/>
      <c r="R7" s="95"/>
      <c r="S7" s="95"/>
      <c r="T7" s="96"/>
    </row>
    <row r="8" spans="1:22">
      <c r="A8" s="83" t="s">
        <v>37</v>
      </c>
      <c r="B8" s="84"/>
      <c r="C8" s="84"/>
      <c r="D8" s="84"/>
      <c r="E8" s="84"/>
      <c r="F8" s="84"/>
      <c r="G8" s="84"/>
      <c r="H8" s="84"/>
      <c r="I8" s="84"/>
      <c r="J8" s="84"/>
      <c r="K8" s="84"/>
      <c r="L8" s="84"/>
      <c r="M8" s="84"/>
      <c r="N8" s="84"/>
      <c r="O8" s="85"/>
      <c r="P8" s="81" t="s">
        <v>38</v>
      </c>
      <c r="Q8" s="82"/>
      <c r="R8" s="86" t="s">
        <v>39</v>
      </c>
      <c r="S8" s="87"/>
      <c r="T8" s="82"/>
    </row>
    <row r="9" spans="1:22" ht="28.5" customHeight="1">
      <c r="A9" s="132" t="s">
        <v>40</v>
      </c>
      <c r="B9" s="88" t="s">
        <v>41</v>
      </c>
      <c r="C9" s="88" t="s">
        <v>42</v>
      </c>
      <c r="D9" s="88" t="s">
        <v>43</v>
      </c>
      <c r="E9" s="88" t="s">
        <v>44</v>
      </c>
      <c r="F9" s="88" t="s">
        <v>45</v>
      </c>
      <c r="G9" s="112" t="s">
        <v>46</v>
      </c>
      <c r="H9" s="91"/>
      <c r="I9" s="88" t="s">
        <v>47</v>
      </c>
      <c r="J9" s="88" t="s">
        <v>48</v>
      </c>
      <c r="K9" s="88" t="s">
        <v>49</v>
      </c>
      <c r="L9" s="88" t="s">
        <v>50</v>
      </c>
      <c r="M9" s="88" t="s">
        <v>51</v>
      </c>
      <c r="N9" s="88" t="s">
        <v>52</v>
      </c>
      <c r="O9" s="113" t="s">
        <v>53</v>
      </c>
      <c r="P9" s="98" t="s">
        <v>54</v>
      </c>
      <c r="Q9" s="98" t="s">
        <v>55</v>
      </c>
      <c r="R9" s="100" t="s">
        <v>56</v>
      </c>
      <c r="S9" s="114" t="s">
        <v>57</v>
      </c>
      <c r="T9" s="102" t="s">
        <v>58</v>
      </c>
      <c r="V9" s="110" t="s">
        <v>59</v>
      </c>
    </row>
    <row r="10" spans="1:22" ht="26.25" customHeight="1" thickBot="1">
      <c r="A10" s="101"/>
      <c r="B10" s="89"/>
      <c r="C10" s="133"/>
      <c r="D10" s="89"/>
      <c r="E10" s="89"/>
      <c r="F10" s="89"/>
      <c r="G10" s="59" t="s">
        <v>60</v>
      </c>
      <c r="H10" s="59" t="s">
        <v>61</v>
      </c>
      <c r="I10" s="89"/>
      <c r="J10" s="89"/>
      <c r="K10" s="89"/>
      <c r="L10" s="89"/>
      <c r="M10" s="89"/>
      <c r="N10" s="89"/>
      <c r="O10" s="103"/>
      <c r="P10" s="99"/>
      <c r="Q10" s="99"/>
      <c r="R10" s="101"/>
      <c r="S10" s="89"/>
      <c r="T10" s="103"/>
      <c r="V10" s="111"/>
    </row>
    <row r="11" spans="1:22" ht="105" customHeight="1">
      <c r="A11" s="134">
        <v>1</v>
      </c>
      <c r="B11" s="135" t="s">
        <v>213</v>
      </c>
      <c r="C11" s="60" t="s">
        <v>62</v>
      </c>
      <c r="D11" s="22" t="s">
        <v>63</v>
      </c>
      <c r="E11" s="23" t="s">
        <v>64</v>
      </c>
      <c r="F11" s="22" t="s">
        <v>65</v>
      </c>
      <c r="G11" s="24">
        <v>43606</v>
      </c>
      <c r="H11" s="25">
        <v>43636</v>
      </c>
      <c r="I11" s="26">
        <f t="shared" ref="I11:I41" si="0">(H11-G11)/7</f>
        <v>4.2857142857142856</v>
      </c>
      <c r="J11" s="27">
        <v>1</v>
      </c>
      <c r="K11" s="28" t="s">
        <v>66</v>
      </c>
      <c r="L11" s="136">
        <f>AVERAGE(J11:J13)</f>
        <v>0.66666666666666663</v>
      </c>
      <c r="M11" s="18" t="s">
        <v>214</v>
      </c>
      <c r="N11" s="19" t="s">
        <v>67</v>
      </c>
      <c r="O11" s="29"/>
      <c r="P11" s="80" t="s">
        <v>236</v>
      </c>
      <c r="Q11" s="80" t="s">
        <v>237</v>
      </c>
      <c r="R11" s="30"/>
      <c r="S11" s="19"/>
      <c r="T11" s="29"/>
      <c r="V11" s="8" t="s">
        <v>68</v>
      </c>
    </row>
    <row r="12" spans="1:22" ht="113.25" customHeight="1">
      <c r="A12" s="125"/>
      <c r="B12" s="120"/>
      <c r="C12" s="60" t="s">
        <v>69</v>
      </c>
      <c r="D12" s="19" t="s">
        <v>70</v>
      </c>
      <c r="E12" s="31" t="s">
        <v>71</v>
      </c>
      <c r="F12" s="19" t="s">
        <v>72</v>
      </c>
      <c r="G12" s="24">
        <f t="shared" ref="G12:G13" si="1">H11+1</f>
        <v>43637</v>
      </c>
      <c r="H12" s="24">
        <f>G12+31</f>
        <v>43668</v>
      </c>
      <c r="I12" s="26">
        <f t="shared" si="0"/>
        <v>4.4285714285714288</v>
      </c>
      <c r="J12" s="27">
        <v>1</v>
      </c>
      <c r="K12" s="28" t="s">
        <v>73</v>
      </c>
      <c r="L12" s="120"/>
      <c r="M12" s="18" t="s">
        <v>229</v>
      </c>
      <c r="N12" s="19" t="s">
        <v>74</v>
      </c>
      <c r="O12" s="29"/>
      <c r="P12" s="69"/>
      <c r="Q12" s="69"/>
      <c r="R12" s="30"/>
      <c r="S12" s="19"/>
      <c r="T12" s="29"/>
      <c r="V12" s="8"/>
    </row>
    <row r="13" spans="1:22" ht="76.5">
      <c r="A13" s="126"/>
      <c r="B13" s="121"/>
      <c r="C13" s="60" t="s">
        <v>75</v>
      </c>
      <c r="D13" s="22" t="s">
        <v>76</v>
      </c>
      <c r="E13" s="23" t="s">
        <v>77</v>
      </c>
      <c r="F13" s="62" t="s">
        <v>78</v>
      </c>
      <c r="G13" s="24">
        <f t="shared" si="1"/>
        <v>43669</v>
      </c>
      <c r="H13" s="25">
        <f>G13+30</f>
        <v>43699</v>
      </c>
      <c r="I13" s="26">
        <f t="shared" si="0"/>
        <v>4.2857142857142856</v>
      </c>
      <c r="J13" s="27">
        <v>0</v>
      </c>
      <c r="K13" s="28" t="s">
        <v>79</v>
      </c>
      <c r="L13" s="121"/>
      <c r="M13" s="18" t="s">
        <v>219</v>
      </c>
      <c r="N13" s="19" t="s">
        <v>80</v>
      </c>
      <c r="O13" s="29"/>
      <c r="P13" s="70"/>
      <c r="Q13" s="70"/>
      <c r="R13" s="30"/>
      <c r="S13" s="19"/>
      <c r="T13" s="29"/>
      <c r="V13" s="9"/>
    </row>
    <row r="14" spans="1:22" ht="49.5" customHeight="1">
      <c r="A14" s="127">
        <v>2</v>
      </c>
      <c r="B14" s="123" t="s">
        <v>81</v>
      </c>
      <c r="C14" s="122" t="s">
        <v>82</v>
      </c>
      <c r="D14" s="123" t="s">
        <v>83</v>
      </c>
      <c r="E14" s="23" t="s">
        <v>84</v>
      </c>
      <c r="F14" s="22" t="s">
        <v>85</v>
      </c>
      <c r="G14" s="24">
        <v>43605</v>
      </c>
      <c r="H14" s="25">
        <v>43637</v>
      </c>
      <c r="I14" s="32">
        <f t="shared" si="0"/>
        <v>4.5714285714285712</v>
      </c>
      <c r="J14" s="27">
        <v>1</v>
      </c>
      <c r="K14" s="28" t="s">
        <v>86</v>
      </c>
      <c r="L14" s="137">
        <f>AVERAGE(J14:J15)</f>
        <v>0.5</v>
      </c>
      <c r="M14" s="18" t="s">
        <v>230</v>
      </c>
      <c r="N14" s="19" t="s">
        <v>87</v>
      </c>
      <c r="O14" s="29"/>
      <c r="P14" s="68" t="s">
        <v>238</v>
      </c>
      <c r="Q14" s="68" t="s">
        <v>237</v>
      </c>
      <c r="R14" s="30"/>
      <c r="S14" s="19"/>
      <c r="T14" s="29"/>
      <c r="V14" s="9" t="s">
        <v>88</v>
      </c>
    </row>
    <row r="15" spans="1:22" ht="84" customHeight="1">
      <c r="A15" s="126"/>
      <c r="B15" s="121"/>
      <c r="C15" s="121"/>
      <c r="D15" s="121"/>
      <c r="E15" s="23" t="s">
        <v>89</v>
      </c>
      <c r="F15" s="22" t="s">
        <v>90</v>
      </c>
      <c r="G15" s="24">
        <v>43641</v>
      </c>
      <c r="H15" s="24">
        <v>43669</v>
      </c>
      <c r="I15" s="32">
        <f t="shared" si="0"/>
        <v>4</v>
      </c>
      <c r="J15" s="33">
        <v>0</v>
      </c>
      <c r="K15" s="28" t="s">
        <v>91</v>
      </c>
      <c r="L15" s="121"/>
      <c r="M15" s="18" t="s">
        <v>217</v>
      </c>
      <c r="N15" s="19" t="s">
        <v>92</v>
      </c>
      <c r="O15" s="29"/>
      <c r="P15" s="70"/>
      <c r="Q15" s="70"/>
      <c r="R15" s="30"/>
      <c r="S15" s="19"/>
      <c r="T15" s="29"/>
      <c r="V15" s="8"/>
    </row>
    <row r="16" spans="1:22" ht="90">
      <c r="A16" s="138">
        <v>3</v>
      </c>
      <c r="B16" s="129" t="s">
        <v>93</v>
      </c>
      <c r="C16" s="130" t="s">
        <v>94</v>
      </c>
      <c r="D16" s="129" t="s">
        <v>95</v>
      </c>
      <c r="E16" s="23" t="s">
        <v>96</v>
      </c>
      <c r="F16" s="22" t="s">
        <v>97</v>
      </c>
      <c r="G16" s="24">
        <v>43608</v>
      </c>
      <c r="H16" s="25">
        <f>G17-1</f>
        <v>43863</v>
      </c>
      <c r="I16" s="32">
        <f t="shared" si="0"/>
        <v>36.428571428571431</v>
      </c>
      <c r="J16" s="27">
        <v>0</v>
      </c>
      <c r="K16" s="28" t="s">
        <v>98</v>
      </c>
      <c r="L16" s="131">
        <f>AVERAGE(J16:J20)</f>
        <v>0</v>
      </c>
      <c r="M16" s="61" t="s">
        <v>218</v>
      </c>
      <c r="N16" s="19" t="s">
        <v>207</v>
      </c>
      <c r="O16" s="29"/>
      <c r="P16" s="68" t="s">
        <v>239</v>
      </c>
      <c r="Q16" s="68" t="s">
        <v>237</v>
      </c>
      <c r="R16" s="30"/>
      <c r="S16" s="19"/>
      <c r="T16" s="29"/>
      <c r="V16" s="8"/>
    </row>
    <row r="17" spans="1:22" ht="69" customHeight="1">
      <c r="A17" s="125"/>
      <c r="B17" s="120"/>
      <c r="C17" s="120"/>
      <c r="D17" s="120"/>
      <c r="E17" s="34" t="s">
        <v>99</v>
      </c>
      <c r="F17" s="21" t="s">
        <v>100</v>
      </c>
      <c r="G17" s="35">
        <v>43864</v>
      </c>
      <c r="H17" s="36">
        <v>43935</v>
      </c>
      <c r="I17" s="32">
        <f t="shared" si="0"/>
        <v>10.142857142857142</v>
      </c>
      <c r="J17" s="27">
        <v>0</v>
      </c>
      <c r="K17" s="37" t="s">
        <v>101</v>
      </c>
      <c r="L17" s="120"/>
      <c r="M17" s="22" t="s">
        <v>219</v>
      </c>
      <c r="N17" s="19" t="s">
        <v>208</v>
      </c>
      <c r="O17" s="38"/>
      <c r="P17" s="69"/>
      <c r="Q17" s="69"/>
      <c r="R17" s="39"/>
      <c r="S17" s="21"/>
      <c r="T17" s="38"/>
      <c r="V17" s="8"/>
    </row>
    <row r="18" spans="1:22" ht="46.5" customHeight="1">
      <c r="A18" s="125"/>
      <c r="B18" s="120"/>
      <c r="C18" s="120"/>
      <c r="D18" s="120"/>
      <c r="E18" s="31" t="s">
        <v>102</v>
      </c>
      <c r="F18" s="19" t="s">
        <v>103</v>
      </c>
      <c r="G18" s="24">
        <v>43936</v>
      </c>
      <c r="H18" s="25">
        <v>43951</v>
      </c>
      <c r="I18" s="32">
        <f t="shared" si="0"/>
        <v>2.1428571428571428</v>
      </c>
      <c r="J18" s="27">
        <v>0</v>
      </c>
      <c r="K18" s="40" t="s">
        <v>104</v>
      </c>
      <c r="L18" s="120"/>
      <c r="M18" s="22" t="s">
        <v>219</v>
      </c>
      <c r="N18" s="19" t="s">
        <v>207</v>
      </c>
      <c r="O18" s="29"/>
      <c r="P18" s="69"/>
      <c r="Q18" s="69"/>
      <c r="R18" s="30"/>
      <c r="S18" s="19"/>
      <c r="T18" s="29"/>
      <c r="V18" s="8"/>
    </row>
    <row r="19" spans="1:22" ht="40.5" customHeight="1">
      <c r="A19" s="125"/>
      <c r="B19" s="120"/>
      <c r="C19" s="120"/>
      <c r="D19" s="120"/>
      <c r="E19" s="31" t="s">
        <v>105</v>
      </c>
      <c r="F19" s="19" t="s">
        <v>106</v>
      </c>
      <c r="G19" s="24">
        <v>43955</v>
      </c>
      <c r="H19" s="25">
        <v>44148</v>
      </c>
      <c r="I19" s="32">
        <f t="shared" si="0"/>
        <v>27.571428571428573</v>
      </c>
      <c r="J19" s="27">
        <v>0</v>
      </c>
      <c r="K19" s="40" t="s">
        <v>107</v>
      </c>
      <c r="L19" s="120"/>
      <c r="M19" s="22" t="s">
        <v>219</v>
      </c>
      <c r="N19" s="19" t="s">
        <v>108</v>
      </c>
      <c r="O19" s="29"/>
      <c r="P19" s="69"/>
      <c r="Q19" s="69"/>
      <c r="R19" s="30"/>
      <c r="S19" s="19"/>
      <c r="T19" s="29"/>
      <c r="V19" s="8"/>
    </row>
    <row r="20" spans="1:22" ht="42" customHeight="1">
      <c r="A20" s="126"/>
      <c r="B20" s="121"/>
      <c r="C20" s="121"/>
      <c r="D20" s="121"/>
      <c r="E20" s="23" t="s">
        <v>109</v>
      </c>
      <c r="F20" s="19" t="s">
        <v>110</v>
      </c>
      <c r="G20" s="24">
        <v>44028</v>
      </c>
      <c r="H20" s="25">
        <v>44075</v>
      </c>
      <c r="I20" s="32">
        <f t="shared" si="0"/>
        <v>6.7142857142857144</v>
      </c>
      <c r="J20" s="27">
        <v>0</v>
      </c>
      <c r="K20" s="40" t="s">
        <v>111</v>
      </c>
      <c r="L20" s="121"/>
      <c r="M20" s="22" t="s">
        <v>219</v>
      </c>
      <c r="N20" s="19" t="s">
        <v>207</v>
      </c>
      <c r="O20" s="29"/>
      <c r="P20" s="70"/>
      <c r="Q20" s="70"/>
      <c r="R20" s="30"/>
      <c r="S20" s="19"/>
      <c r="T20" s="29"/>
      <c r="V20" s="8"/>
    </row>
    <row r="21" spans="1:22" ht="54" customHeight="1">
      <c r="A21" s="127">
        <v>4</v>
      </c>
      <c r="B21" s="123" t="s">
        <v>112</v>
      </c>
      <c r="C21" s="122" t="s">
        <v>113</v>
      </c>
      <c r="D21" s="123" t="s">
        <v>114</v>
      </c>
      <c r="E21" s="34" t="s">
        <v>115</v>
      </c>
      <c r="F21" s="22" t="s">
        <v>116</v>
      </c>
      <c r="G21" s="24">
        <v>43648</v>
      </c>
      <c r="H21" s="25">
        <v>43784</v>
      </c>
      <c r="I21" s="32">
        <f t="shared" si="0"/>
        <v>19.428571428571427</v>
      </c>
      <c r="J21" s="27">
        <v>0.35</v>
      </c>
      <c r="K21" s="28" t="s">
        <v>117</v>
      </c>
      <c r="L21" s="131">
        <f>AVERAGE(J21:J25)</f>
        <v>6.9999999999999993E-2</v>
      </c>
      <c r="M21" s="18" t="s">
        <v>231</v>
      </c>
      <c r="N21" s="19" t="s">
        <v>118</v>
      </c>
      <c r="O21" s="29"/>
      <c r="P21" s="68" t="s">
        <v>240</v>
      </c>
      <c r="Q21" s="68" t="s">
        <v>237</v>
      </c>
      <c r="R21" s="30"/>
      <c r="S21" s="19"/>
      <c r="T21" s="29"/>
      <c r="V21" s="8"/>
    </row>
    <row r="22" spans="1:22" ht="72.75" customHeight="1">
      <c r="A22" s="125"/>
      <c r="B22" s="120"/>
      <c r="C22" s="120"/>
      <c r="D22" s="120"/>
      <c r="E22" s="34" t="s">
        <v>119</v>
      </c>
      <c r="F22" s="21" t="s">
        <v>120</v>
      </c>
      <c r="G22" s="35">
        <v>43787</v>
      </c>
      <c r="H22" s="25">
        <v>43812</v>
      </c>
      <c r="I22" s="32">
        <f t="shared" si="0"/>
        <v>3.5714285714285716</v>
      </c>
      <c r="J22" s="27">
        <v>0</v>
      </c>
      <c r="K22" s="37" t="s">
        <v>121</v>
      </c>
      <c r="L22" s="120"/>
      <c r="M22" s="18" t="s">
        <v>219</v>
      </c>
      <c r="N22" s="19" t="s">
        <v>122</v>
      </c>
      <c r="O22" s="38"/>
      <c r="P22" s="69"/>
      <c r="Q22" s="69"/>
      <c r="R22" s="39"/>
      <c r="S22" s="21"/>
      <c r="T22" s="38"/>
      <c r="V22" s="8"/>
    </row>
    <row r="23" spans="1:22" ht="72.75" customHeight="1">
      <c r="A23" s="125"/>
      <c r="B23" s="120"/>
      <c r="C23" s="120"/>
      <c r="D23" s="120"/>
      <c r="E23" s="34" t="s">
        <v>123</v>
      </c>
      <c r="F23" s="19" t="s">
        <v>124</v>
      </c>
      <c r="G23" s="35">
        <v>43815</v>
      </c>
      <c r="H23" s="24">
        <v>43903</v>
      </c>
      <c r="I23" s="32">
        <f t="shared" si="0"/>
        <v>12.571428571428571</v>
      </c>
      <c r="J23" s="27">
        <v>0</v>
      </c>
      <c r="K23" s="37" t="s">
        <v>73</v>
      </c>
      <c r="L23" s="120"/>
      <c r="M23" s="18" t="s">
        <v>219</v>
      </c>
      <c r="N23" s="19" t="s">
        <v>118</v>
      </c>
      <c r="O23" s="38"/>
      <c r="P23" s="69"/>
      <c r="Q23" s="69"/>
      <c r="R23" s="39"/>
      <c r="S23" s="21"/>
      <c r="T23" s="38"/>
      <c r="V23" s="8"/>
    </row>
    <row r="24" spans="1:22" ht="54.75" customHeight="1">
      <c r="A24" s="125"/>
      <c r="B24" s="120"/>
      <c r="C24" s="120"/>
      <c r="D24" s="120"/>
      <c r="E24" s="34" t="s">
        <v>125</v>
      </c>
      <c r="F24" s="21" t="s">
        <v>126</v>
      </c>
      <c r="G24" s="35">
        <v>43906</v>
      </c>
      <c r="H24" s="24">
        <f>G24+30</f>
        <v>43936</v>
      </c>
      <c r="I24" s="32">
        <f t="shared" si="0"/>
        <v>4.2857142857142856</v>
      </c>
      <c r="J24" s="27">
        <v>0</v>
      </c>
      <c r="K24" s="37" t="s">
        <v>127</v>
      </c>
      <c r="L24" s="120"/>
      <c r="M24" s="18" t="s">
        <v>219</v>
      </c>
      <c r="N24" s="19" t="s">
        <v>74</v>
      </c>
      <c r="O24" s="38"/>
      <c r="P24" s="69"/>
      <c r="Q24" s="69"/>
      <c r="R24" s="39"/>
      <c r="S24" s="21"/>
      <c r="T24" s="38"/>
      <c r="V24" s="8"/>
    </row>
    <row r="25" spans="1:22" ht="59.25" customHeight="1">
      <c r="A25" s="126"/>
      <c r="B25" s="121"/>
      <c r="C25" s="121"/>
      <c r="D25" s="121"/>
      <c r="E25" s="34" t="s">
        <v>128</v>
      </c>
      <c r="F25" s="21" t="s">
        <v>129</v>
      </c>
      <c r="G25" s="35">
        <f>H24+1</f>
        <v>43937</v>
      </c>
      <c r="H25" s="36">
        <v>44196</v>
      </c>
      <c r="I25" s="32">
        <f t="shared" si="0"/>
        <v>37</v>
      </c>
      <c r="J25" s="27">
        <v>0</v>
      </c>
      <c r="K25" s="37" t="s">
        <v>130</v>
      </c>
      <c r="L25" s="121"/>
      <c r="M25" s="18" t="s">
        <v>219</v>
      </c>
      <c r="N25" s="19" t="s">
        <v>131</v>
      </c>
      <c r="O25" s="38"/>
      <c r="P25" s="70"/>
      <c r="Q25" s="70"/>
      <c r="R25" s="39"/>
      <c r="S25" s="21"/>
      <c r="T25" s="38"/>
      <c r="V25" s="8"/>
    </row>
    <row r="26" spans="1:22" ht="96" customHeight="1">
      <c r="A26" s="124">
        <v>5</v>
      </c>
      <c r="B26" s="123" t="s">
        <v>132</v>
      </c>
      <c r="C26" s="122" t="s">
        <v>133</v>
      </c>
      <c r="D26" s="123" t="s">
        <v>134</v>
      </c>
      <c r="E26" s="23" t="s">
        <v>135</v>
      </c>
      <c r="F26" s="22" t="s">
        <v>136</v>
      </c>
      <c r="G26" s="24">
        <v>43608</v>
      </c>
      <c r="H26" s="25">
        <v>43616</v>
      </c>
      <c r="I26" s="32">
        <f t="shared" si="0"/>
        <v>1.1428571428571428</v>
      </c>
      <c r="J26" s="27">
        <v>0.3</v>
      </c>
      <c r="K26" s="28" t="s">
        <v>137</v>
      </c>
      <c r="L26" s="131">
        <f>AVERAGE(J26:J28)</f>
        <v>0.31257575757575756</v>
      </c>
      <c r="M26" s="18" t="s">
        <v>221</v>
      </c>
      <c r="N26" s="19" t="s">
        <v>209</v>
      </c>
      <c r="O26" s="29"/>
      <c r="P26" s="68" t="s">
        <v>241</v>
      </c>
      <c r="Q26" s="68" t="s">
        <v>237</v>
      </c>
      <c r="R26" s="30"/>
      <c r="S26" s="19"/>
      <c r="T26" s="29"/>
      <c r="V26" s="8"/>
    </row>
    <row r="27" spans="1:22" ht="322.5" customHeight="1">
      <c r="A27" s="125"/>
      <c r="B27" s="120"/>
      <c r="C27" s="120"/>
      <c r="D27" s="120"/>
      <c r="E27" s="34" t="s">
        <v>138</v>
      </c>
      <c r="F27" s="22" t="s">
        <v>139</v>
      </c>
      <c r="G27" s="24">
        <v>43620</v>
      </c>
      <c r="H27" s="25">
        <v>44196</v>
      </c>
      <c r="I27" s="32">
        <f t="shared" si="0"/>
        <v>82.285714285714292</v>
      </c>
      <c r="J27" s="42">
        <f>14/22</f>
        <v>0.63636363636363635</v>
      </c>
      <c r="K27" s="28" t="s">
        <v>140</v>
      </c>
      <c r="L27" s="120"/>
      <c r="M27" s="20" t="s">
        <v>224</v>
      </c>
      <c r="N27" s="21" t="s">
        <v>216</v>
      </c>
      <c r="O27" s="38"/>
      <c r="P27" s="69"/>
      <c r="Q27" s="69"/>
      <c r="R27" s="39"/>
      <c r="S27" s="21"/>
      <c r="T27" s="38"/>
      <c r="V27" s="8"/>
    </row>
    <row r="28" spans="1:22" ht="63.75">
      <c r="A28" s="126"/>
      <c r="B28" s="121"/>
      <c r="C28" s="121"/>
      <c r="D28" s="121"/>
      <c r="E28" s="34" t="s">
        <v>141</v>
      </c>
      <c r="F28" s="21" t="s">
        <v>142</v>
      </c>
      <c r="G28" s="35">
        <v>43648</v>
      </c>
      <c r="H28" s="36">
        <v>44196</v>
      </c>
      <c r="I28" s="32">
        <f t="shared" si="0"/>
        <v>78.285714285714292</v>
      </c>
      <c r="J28" s="42">
        <v>1.3636363636363635E-3</v>
      </c>
      <c r="K28" s="37" t="s">
        <v>143</v>
      </c>
      <c r="L28" s="121"/>
      <c r="M28" s="18" t="s">
        <v>222</v>
      </c>
      <c r="N28" s="21" t="s">
        <v>220</v>
      </c>
      <c r="O28" s="38"/>
      <c r="P28" s="70"/>
      <c r="Q28" s="69"/>
      <c r="R28" s="39"/>
      <c r="S28" s="21"/>
      <c r="T28" s="38"/>
      <c r="V28" s="8"/>
    </row>
    <row r="29" spans="1:22" ht="89.25">
      <c r="A29" s="124">
        <v>6</v>
      </c>
      <c r="B29" s="129" t="s">
        <v>144</v>
      </c>
      <c r="C29" s="130" t="s">
        <v>145</v>
      </c>
      <c r="D29" s="123" t="s">
        <v>146</v>
      </c>
      <c r="E29" s="23" t="s">
        <v>147</v>
      </c>
      <c r="F29" s="22" t="s">
        <v>148</v>
      </c>
      <c r="G29" s="24">
        <v>43608</v>
      </c>
      <c r="H29" s="25">
        <v>43630</v>
      </c>
      <c r="I29" s="32">
        <f t="shared" si="0"/>
        <v>3.1428571428571428</v>
      </c>
      <c r="J29" s="27">
        <v>1</v>
      </c>
      <c r="K29" s="28" t="s">
        <v>73</v>
      </c>
      <c r="L29" s="131">
        <f>AVERAGE(J29:J31)</f>
        <v>0.56666666666666665</v>
      </c>
      <c r="M29" s="18" t="s">
        <v>232</v>
      </c>
      <c r="N29" s="19" t="s">
        <v>233</v>
      </c>
      <c r="O29" s="29"/>
      <c r="P29" s="71" t="s">
        <v>242</v>
      </c>
      <c r="Q29" s="74" t="s">
        <v>237</v>
      </c>
      <c r="R29" s="63"/>
      <c r="S29" s="19"/>
      <c r="T29" s="29"/>
      <c r="V29" s="9" t="s">
        <v>149</v>
      </c>
    </row>
    <row r="30" spans="1:22" ht="36.75" customHeight="1">
      <c r="A30" s="126"/>
      <c r="B30" s="120"/>
      <c r="C30" s="120"/>
      <c r="D30" s="121"/>
      <c r="E30" s="34" t="s">
        <v>150</v>
      </c>
      <c r="F30" s="21" t="s">
        <v>151</v>
      </c>
      <c r="G30" s="35">
        <v>43633</v>
      </c>
      <c r="H30" s="36">
        <v>43677</v>
      </c>
      <c r="I30" s="32">
        <f t="shared" si="0"/>
        <v>6.2857142857142856</v>
      </c>
      <c r="J30" s="27">
        <v>0</v>
      </c>
      <c r="K30" s="37" t="s">
        <v>127</v>
      </c>
      <c r="L30" s="120"/>
      <c r="M30" s="18" t="s">
        <v>223</v>
      </c>
      <c r="N30" s="19" t="s">
        <v>211</v>
      </c>
      <c r="O30" s="38"/>
      <c r="P30" s="72"/>
      <c r="Q30" s="75"/>
      <c r="R30" s="64"/>
      <c r="S30" s="21"/>
      <c r="T30" s="38"/>
      <c r="V30" s="8"/>
    </row>
    <row r="31" spans="1:22" ht="89.25">
      <c r="A31" s="41">
        <v>7</v>
      </c>
      <c r="B31" s="121"/>
      <c r="C31" s="121"/>
      <c r="D31" s="22" t="s">
        <v>152</v>
      </c>
      <c r="E31" s="23" t="s">
        <v>153</v>
      </c>
      <c r="F31" s="22" t="s">
        <v>154</v>
      </c>
      <c r="G31" s="24">
        <v>43630</v>
      </c>
      <c r="H31" s="25">
        <v>43661</v>
      </c>
      <c r="I31" s="32">
        <f t="shared" si="0"/>
        <v>4.4285714285714288</v>
      </c>
      <c r="J31" s="27">
        <v>0.7</v>
      </c>
      <c r="K31" s="28" t="s">
        <v>155</v>
      </c>
      <c r="L31" s="121"/>
      <c r="M31" s="18" t="s">
        <v>234</v>
      </c>
      <c r="N31" s="19" t="s">
        <v>210</v>
      </c>
      <c r="O31" s="29"/>
      <c r="P31" s="73"/>
      <c r="Q31" s="76"/>
      <c r="R31" s="63"/>
      <c r="S31" s="19"/>
      <c r="T31" s="29"/>
      <c r="V31" s="8"/>
    </row>
    <row r="32" spans="1:22" ht="76.5">
      <c r="A32" s="128">
        <v>8</v>
      </c>
      <c r="B32" s="129" t="s">
        <v>156</v>
      </c>
      <c r="C32" s="130" t="s">
        <v>157</v>
      </c>
      <c r="D32" s="129" t="s">
        <v>158</v>
      </c>
      <c r="E32" s="23" t="s">
        <v>159</v>
      </c>
      <c r="F32" s="22" t="s">
        <v>160</v>
      </c>
      <c r="G32" s="24">
        <v>43608</v>
      </c>
      <c r="H32" s="25">
        <v>43608</v>
      </c>
      <c r="I32" s="32">
        <f t="shared" si="0"/>
        <v>0</v>
      </c>
      <c r="J32" s="27">
        <v>1</v>
      </c>
      <c r="K32" s="28" t="s">
        <v>161</v>
      </c>
      <c r="L32" s="131">
        <f>AVERAGE(J32:J35)</f>
        <v>0.35</v>
      </c>
      <c r="M32" s="18" t="s">
        <v>215</v>
      </c>
      <c r="N32" s="19" t="s">
        <v>162</v>
      </c>
      <c r="O32" s="29"/>
      <c r="P32" s="68" t="s">
        <v>243</v>
      </c>
      <c r="Q32" s="77" t="s">
        <v>237</v>
      </c>
      <c r="R32" s="30"/>
      <c r="S32" s="19"/>
      <c r="T32" s="29"/>
      <c r="V32" s="9" t="s">
        <v>163</v>
      </c>
    </row>
    <row r="33" spans="1:26" ht="69.75" customHeight="1">
      <c r="A33" s="125"/>
      <c r="B33" s="120"/>
      <c r="C33" s="120"/>
      <c r="D33" s="120"/>
      <c r="E33" s="34" t="s">
        <v>164</v>
      </c>
      <c r="F33" s="21" t="s">
        <v>165</v>
      </c>
      <c r="G33" s="36">
        <v>43608</v>
      </c>
      <c r="H33" s="36">
        <v>43769</v>
      </c>
      <c r="I33" s="32">
        <f t="shared" si="0"/>
        <v>23</v>
      </c>
      <c r="J33" s="27">
        <v>0.4</v>
      </c>
      <c r="K33" s="37" t="s">
        <v>166</v>
      </c>
      <c r="L33" s="120"/>
      <c r="M33" s="18" t="s">
        <v>219</v>
      </c>
      <c r="N33" s="21" t="s">
        <v>225</v>
      </c>
      <c r="O33" s="38"/>
      <c r="P33" s="69"/>
      <c r="Q33" s="78"/>
      <c r="R33" s="39"/>
      <c r="S33" s="21"/>
      <c r="T33" s="38"/>
      <c r="V33" s="8"/>
    </row>
    <row r="34" spans="1:26" ht="56.25" customHeight="1">
      <c r="A34" s="125"/>
      <c r="B34" s="120"/>
      <c r="C34" s="120"/>
      <c r="D34" s="120"/>
      <c r="E34" s="31" t="s">
        <v>167</v>
      </c>
      <c r="F34" s="19" t="s">
        <v>168</v>
      </c>
      <c r="G34" s="25">
        <f>H33+1</f>
        <v>43770</v>
      </c>
      <c r="H34" s="25">
        <v>43830</v>
      </c>
      <c r="I34" s="32">
        <f t="shared" si="0"/>
        <v>8.5714285714285712</v>
      </c>
      <c r="J34" s="27">
        <v>0</v>
      </c>
      <c r="K34" s="28" t="s">
        <v>161</v>
      </c>
      <c r="L34" s="120"/>
      <c r="M34" s="18" t="s">
        <v>219</v>
      </c>
      <c r="N34" s="19" t="s">
        <v>169</v>
      </c>
      <c r="O34" s="29"/>
      <c r="P34" s="69"/>
      <c r="Q34" s="78"/>
      <c r="R34" s="30"/>
      <c r="S34" s="19"/>
      <c r="T34" s="29"/>
      <c r="U34" s="10"/>
      <c r="V34" s="8"/>
      <c r="W34" s="10"/>
      <c r="X34" s="10"/>
      <c r="Y34" s="10"/>
      <c r="Z34" s="10"/>
    </row>
    <row r="35" spans="1:26" ht="68.25" customHeight="1">
      <c r="A35" s="126"/>
      <c r="B35" s="121"/>
      <c r="C35" s="121"/>
      <c r="D35" s="121"/>
      <c r="E35" s="31" t="s">
        <v>170</v>
      </c>
      <c r="F35" s="19" t="s">
        <v>171</v>
      </c>
      <c r="G35" s="24">
        <v>43697</v>
      </c>
      <c r="H35" s="24">
        <v>43830</v>
      </c>
      <c r="I35" s="32">
        <f t="shared" si="0"/>
        <v>19</v>
      </c>
      <c r="J35" s="27">
        <v>0</v>
      </c>
      <c r="K35" s="40" t="s">
        <v>172</v>
      </c>
      <c r="L35" s="121"/>
      <c r="M35" s="18" t="s">
        <v>219</v>
      </c>
      <c r="N35" s="19" t="s">
        <v>173</v>
      </c>
      <c r="O35" s="29"/>
      <c r="P35" s="70"/>
      <c r="Q35" s="78"/>
      <c r="R35" s="30"/>
      <c r="S35" s="19"/>
      <c r="T35" s="29"/>
      <c r="V35" s="8"/>
    </row>
    <row r="36" spans="1:26" ht="102" customHeight="1">
      <c r="A36" s="128">
        <v>9</v>
      </c>
      <c r="B36" s="129" t="s">
        <v>174</v>
      </c>
      <c r="C36" s="130" t="s">
        <v>175</v>
      </c>
      <c r="D36" s="129" t="s">
        <v>176</v>
      </c>
      <c r="E36" s="23" t="s">
        <v>177</v>
      </c>
      <c r="F36" s="22" t="s">
        <v>178</v>
      </c>
      <c r="G36" s="24">
        <v>43608</v>
      </c>
      <c r="H36" s="25">
        <v>43616</v>
      </c>
      <c r="I36" s="32">
        <f t="shared" si="0"/>
        <v>1.1428571428571428</v>
      </c>
      <c r="J36" s="27">
        <v>0.3</v>
      </c>
      <c r="K36" s="28" t="s">
        <v>137</v>
      </c>
      <c r="L36" s="131">
        <f>AVERAGE(J36:J38)</f>
        <v>0.31257575757575756</v>
      </c>
      <c r="M36" s="18" t="s">
        <v>221</v>
      </c>
      <c r="N36" s="19" t="s">
        <v>209</v>
      </c>
      <c r="O36" s="29"/>
      <c r="P36" s="68" t="s">
        <v>244</v>
      </c>
      <c r="Q36" s="78" t="s">
        <v>237</v>
      </c>
      <c r="R36" s="30"/>
      <c r="S36" s="19"/>
      <c r="T36" s="29"/>
      <c r="V36" s="8"/>
    </row>
    <row r="37" spans="1:26" ht="331.5">
      <c r="A37" s="125"/>
      <c r="B37" s="120"/>
      <c r="C37" s="120"/>
      <c r="D37" s="120"/>
      <c r="E37" s="23" t="s">
        <v>179</v>
      </c>
      <c r="F37" s="22" t="s">
        <v>139</v>
      </c>
      <c r="G37" s="24">
        <v>43620</v>
      </c>
      <c r="H37" s="25">
        <v>44196</v>
      </c>
      <c r="I37" s="32">
        <f t="shared" si="0"/>
        <v>82.285714285714292</v>
      </c>
      <c r="J37" s="42">
        <f>14/22</f>
        <v>0.63636363636363635</v>
      </c>
      <c r="K37" s="28" t="s">
        <v>140</v>
      </c>
      <c r="L37" s="120"/>
      <c r="M37" s="20" t="s">
        <v>235</v>
      </c>
      <c r="N37" s="21" t="s">
        <v>216</v>
      </c>
      <c r="O37" s="29"/>
      <c r="P37" s="69"/>
      <c r="Q37" s="78"/>
      <c r="R37" s="30"/>
      <c r="S37" s="19"/>
      <c r="T37" s="29"/>
      <c r="V37" s="8"/>
    </row>
    <row r="38" spans="1:26" ht="55.5" customHeight="1">
      <c r="A38" s="126"/>
      <c r="B38" s="121"/>
      <c r="C38" s="121"/>
      <c r="D38" s="121"/>
      <c r="E38" s="23" t="s">
        <v>180</v>
      </c>
      <c r="F38" s="21" t="s">
        <v>181</v>
      </c>
      <c r="G38" s="35">
        <v>43648</v>
      </c>
      <c r="H38" s="36">
        <v>44196</v>
      </c>
      <c r="I38" s="32">
        <f t="shared" si="0"/>
        <v>78.285714285714292</v>
      </c>
      <c r="J38" s="27">
        <v>1.3636363636363635E-3</v>
      </c>
      <c r="K38" s="37" t="s">
        <v>143</v>
      </c>
      <c r="L38" s="121"/>
      <c r="M38" s="18" t="s">
        <v>222</v>
      </c>
      <c r="N38" s="21" t="s">
        <v>220</v>
      </c>
      <c r="O38" s="29"/>
      <c r="P38" s="70"/>
      <c r="Q38" s="79"/>
      <c r="R38" s="30"/>
      <c r="S38" s="19"/>
      <c r="T38" s="29"/>
      <c r="V38" s="8"/>
    </row>
    <row r="39" spans="1:26" ht="55.5" customHeight="1">
      <c r="A39" s="119">
        <v>10</v>
      </c>
      <c r="B39" s="129" t="s">
        <v>182</v>
      </c>
      <c r="C39" s="130" t="s">
        <v>183</v>
      </c>
      <c r="D39" s="129" t="s">
        <v>184</v>
      </c>
      <c r="E39" s="43" t="s">
        <v>185</v>
      </c>
      <c r="F39" s="22" t="s">
        <v>186</v>
      </c>
      <c r="G39" s="24">
        <v>43608</v>
      </c>
      <c r="H39" s="25">
        <v>43608</v>
      </c>
      <c r="I39" s="32">
        <f t="shared" si="0"/>
        <v>0</v>
      </c>
      <c r="J39" s="27">
        <v>1</v>
      </c>
      <c r="K39" s="28" t="s">
        <v>187</v>
      </c>
      <c r="L39" s="131">
        <f>AVERAGE(J39:J41)</f>
        <v>0.66</v>
      </c>
      <c r="M39" s="18" t="s">
        <v>215</v>
      </c>
      <c r="N39" s="19" t="s">
        <v>188</v>
      </c>
      <c r="O39" s="29"/>
      <c r="P39" s="65" t="s">
        <v>245</v>
      </c>
      <c r="Q39" s="65" t="s">
        <v>237</v>
      </c>
      <c r="R39" s="30"/>
      <c r="S39" s="19"/>
      <c r="T39" s="29"/>
      <c r="V39" s="8"/>
    </row>
    <row r="40" spans="1:26" ht="44.25" customHeight="1">
      <c r="A40" s="120"/>
      <c r="B40" s="120"/>
      <c r="C40" s="120"/>
      <c r="D40" s="120"/>
      <c r="E40" s="43" t="s">
        <v>189</v>
      </c>
      <c r="F40" s="22" t="s">
        <v>190</v>
      </c>
      <c r="G40" s="24">
        <f t="shared" ref="G40:G41" si="2">H39+1</f>
        <v>43609</v>
      </c>
      <c r="H40" s="25">
        <f t="shared" ref="H40:H41" si="3">G40+30</f>
        <v>43639</v>
      </c>
      <c r="I40" s="32">
        <f t="shared" si="0"/>
        <v>4.2857142857142856</v>
      </c>
      <c r="J40" s="27">
        <v>0.98</v>
      </c>
      <c r="K40" s="44" t="s">
        <v>191</v>
      </c>
      <c r="L40" s="120"/>
      <c r="M40" s="18" t="s">
        <v>226</v>
      </c>
      <c r="N40" s="19" t="s">
        <v>227</v>
      </c>
      <c r="O40" s="29"/>
      <c r="P40" s="66"/>
      <c r="Q40" s="66"/>
      <c r="R40" s="30"/>
      <c r="S40" s="19"/>
      <c r="T40" s="29"/>
      <c r="U40" s="10"/>
      <c r="V40" s="8"/>
      <c r="W40" s="10"/>
      <c r="X40" s="10"/>
      <c r="Y40" s="10"/>
      <c r="Z40" s="10"/>
    </row>
    <row r="41" spans="1:26" ht="44.25" customHeight="1">
      <c r="A41" s="121"/>
      <c r="B41" s="121"/>
      <c r="C41" s="121"/>
      <c r="D41" s="121"/>
      <c r="E41" s="43" t="s">
        <v>192</v>
      </c>
      <c r="F41" s="22" t="s">
        <v>151</v>
      </c>
      <c r="G41" s="24">
        <f t="shared" si="2"/>
        <v>43640</v>
      </c>
      <c r="H41" s="25">
        <f t="shared" si="3"/>
        <v>43670</v>
      </c>
      <c r="I41" s="32">
        <f t="shared" si="0"/>
        <v>4.2857142857142856</v>
      </c>
      <c r="J41" s="27">
        <v>0</v>
      </c>
      <c r="K41" s="28" t="s">
        <v>127</v>
      </c>
      <c r="L41" s="121"/>
      <c r="M41" s="18" t="s">
        <v>228</v>
      </c>
      <c r="N41" s="19" t="s">
        <v>212</v>
      </c>
      <c r="O41" s="29"/>
      <c r="P41" s="67"/>
      <c r="Q41" s="67"/>
      <c r="R41" s="30"/>
      <c r="S41" s="19"/>
      <c r="T41" s="29"/>
      <c r="U41" s="10"/>
      <c r="V41" s="8"/>
      <c r="W41" s="10"/>
      <c r="X41" s="10"/>
      <c r="Y41" s="10"/>
      <c r="Z41" s="10"/>
    </row>
    <row r="42" spans="1:26" ht="30" customHeight="1">
      <c r="A42" s="115" t="s">
        <v>193</v>
      </c>
      <c r="B42" s="116"/>
      <c r="C42" s="116"/>
      <c r="D42" s="116"/>
      <c r="E42" s="45" t="s">
        <v>194</v>
      </c>
      <c r="F42" s="46">
        <f>L11</f>
        <v>0.66666666666666663</v>
      </c>
      <c r="G42" s="47"/>
      <c r="H42" s="47"/>
      <c r="I42" s="48"/>
      <c r="J42" s="49"/>
      <c r="K42" s="47"/>
      <c r="L42" s="47"/>
      <c r="M42" s="47"/>
      <c r="N42" s="47"/>
      <c r="O42" s="47"/>
      <c r="P42" s="47"/>
      <c r="Q42" s="47"/>
      <c r="R42" s="47"/>
      <c r="S42" s="47"/>
      <c r="T42" s="47"/>
    </row>
    <row r="43" spans="1:26" ht="15.75" customHeight="1">
      <c r="A43" s="50"/>
      <c r="B43" s="50"/>
      <c r="C43" s="51"/>
      <c r="D43" s="51"/>
      <c r="E43" s="45" t="s">
        <v>195</v>
      </c>
      <c r="F43" s="46">
        <f>L14</f>
        <v>0.5</v>
      </c>
      <c r="G43" s="47"/>
      <c r="H43" s="47"/>
      <c r="I43" s="48"/>
      <c r="J43" s="49"/>
      <c r="K43" s="47"/>
      <c r="L43" s="47"/>
      <c r="M43" s="47"/>
      <c r="N43" s="47"/>
      <c r="O43" s="47"/>
      <c r="P43" s="47"/>
      <c r="Q43" s="47"/>
      <c r="R43" s="47"/>
      <c r="S43" s="47"/>
      <c r="T43" s="47"/>
    </row>
    <row r="44" spans="1:26" ht="15.75" customHeight="1">
      <c r="A44" s="50"/>
      <c r="B44" s="50"/>
      <c r="C44" s="51"/>
      <c r="D44" s="51"/>
      <c r="E44" s="45" t="s">
        <v>196</v>
      </c>
      <c r="F44" s="46">
        <f>L16</f>
        <v>0</v>
      </c>
      <c r="G44" s="47"/>
      <c r="H44" s="47"/>
      <c r="I44" s="48"/>
      <c r="J44" s="49"/>
      <c r="K44" s="47"/>
      <c r="L44" s="47"/>
      <c r="M44" s="47"/>
      <c r="N44" s="47"/>
      <c r="O44" s="47"/>
      <c r="P44" s="47"/>
      <c r="Q44" s="47"/>
      <c r="R44" s="47"/>
      <c r="S44" s="47"/>
      <c r="T44" s="47"/>
    </row>
    <row r="45" spans="1:26" ht="15.75" customHeight="1">
      <c r="A45" s="50"/>
      <c r="B45" s="50"/>
      <c r="C45" s="51"/>
      <c r="D45" s="51"/>
      <c r="E45" s="45" t="s">
        <v>197</v>
      </c>
      <c r="F45" s="46">
        <f>L21</f>
        <v>6.9999999999999993E-2</v>
      </c>
      <c r="G45" s="47"/>
      <c r="H45" s="47"/>
      <c r="I45" s="48"/>
      <c r="J45" s="49"/>
      <c r="K45" s="47"/>
      <c r="L45" s="47"/>
      <c r="M45" s="47"/>
      <c r="N45" s="47"/>
      <c r="O45" s="47"/>
      <c r="P45" s="47"/>
      <c r="Q45" s="47"/>
      <c r="R45" s="47"/>
      <c r="S45" s="47"/>
      <c r="T45" s="47"/>
    </row>
    <row r="46" spans="1:26" ht="15.75" customHeight="1">
      <c r="A46" s="50"/>
      <c r="B46" s="50"/>
      <c r="C46" s="51"/>
      <c r="D46" s="51"/>
      <c r="E46" s="45" t="s">
        <v>198</v>
      </c>
      <c r="F46" s="46">
        <f>L26</f>
        <v>0.31257575757575756</v>
      </c>
      <c r="G46" s="47"/>
      <c r="H46" s="47"/>
      <c r="I46" s="48"/>
      <c r="J46" s="49"/>
      <c r="K46" s="47"/>
      <c r="L46" s="47"/>
      <c r="M46" s="47"/>
      <c r="N46" s="47"/>
      <c r="O46" s="47"/>
      <c r="P46" s="47"/>
      <c r="Q46" s="47"/>
      <c r="R46" s="47"/>
      <c r="S46" s="47"/>
      <c r="T46" s="47"/>
    </row>
    <row r="47" spans="1:26" ht="15.75" customHeight="1">
      <c r="A47" s="50"/>
      <c r="B47" s="50"/>
      <c r="C47" s="51"/>
      <c r="D47" s="51"/>
      <c r="E47" s="45" t="s">
        <v>199</v>
      </c>
      <c r="F47" s="46">
        <f>L29</f>
        <v>0.56666666666666665</v>
      </c>
      <c r="G47" s="47"/>
      <c r="H47" s="47"/>
      <c r="I47" s="48"/>
      <c r="J47" s="49"/>
      <c r="K47" s="47"/>
      <c r="L47" s="47"/>
      <c r="M47" s="47"/>
      <c r="N47" s="47"/>
      <c r="O47" s="47"/>
      <c r="P47" s="47"/>
      <c r="Q47" s="47"/>
      <c r="R47" s="47"/>
      <c r="S47" s="47"/>
      <c r="T47" s="47"/>
    </row>
    <row r="48" spans="1:26" ht="15.75" customHeight="1">
      <c r="A48" s="50"/>
      <c r="B48" s="50"/>
      <c r="C48" s="51"/>
      <c r="D48" s="51"/>
      <c r="E48" s="45" t="s">
        <v>200</v>
      </c>
      <c r="F48" s="46">
        <f t="shared" ref="F48:F49" si="4">L31</f>
        <v>0</v>
      </c>
      <c r="G48" s="47"/>
      <c r="H48" s="47"/>
      <c r="I48" s="48"/>
      <c r="J48" s="49"/>
      <c r="K48" s="47"/>
      <c r="L48" s="47"/>
      <c r="M48" s="47"/>
      <c r="N48" s="47"/>
      <c r="O48" s="47"/>
      <c r="P48" s="47"/>
      <c r="Q48" s="47"/>
      <c r="R48" s="47"/>
      <c r="S48" s="47"/>
      <c r="T48" s="47"/>
    </row>
    <row r="49" spans="1:26" ht="15.75" customHeight="1">
      <c r="A49" s="50"/>
      <c r="B49" s="50"/>
      <c r="C49" s="51"/>
      <c r="D49" s="51"/>
      <c r="E49" s="45" t="s">
        <v>201</v>
      </c>
      <c r="F49" s="46">
        <f t="shared" si="4"/>
        <v>0.35</v>
      </c>
      <c r="G49" s="47"/>
      <c r="H49" s="47"/>
      <c r="I49" s="48"/>
      <c r="J49" s="49"/>
      <c r="K49" s="47"/>
      <c r="L49" s="47"/>
      <c r="M49" s="47"/>
      <c r="N49" s="47"/>
      <c r="O49" s="47"/>
      <c r="P49" s="47"/>
      <c r="Q49" s="47"/>
      <c r="R49" s="47"/>
      <c r="S49" s="47"/>
      <c r="T49" s="47"/>
    </row>
    <row r="50" spans="1:26" ht="15.75" customHeight="1">
      <c r="A50" s="50"/>
      <c r="B50" s="50"/>
      <c r="C50" s="51"/>
      <c r="D50" s="51"/>
      <c r="E50" s="45" t="s">
        <v>202</v>
      </c>
      <c r="F50" s="46">
        <f>L36</f>
        <v>0.31257575757575756</v>
      </c>
      <c r="G50" s="47"/>
      <c r="H50" s="47"/>
      <c r="I50" s="48"/>
      <c r="J50" s="49"/>
      <c r="K50" s="47"/>
      <c r="L50" s="47"/>
      <c r="M50" s="47"/>
      <c r="N50" s="47"/>
      <c r="O50" s="47"/>
      <c r="P50" s="47"/>
      <c r="Q50" s="47"/>
      <c r="R50" s="47"/>
      <c r="S50" s="47"/>
      <c r="T50" s="47"/>
    </row>
    <row r="51" spans="1:26" ht="15.75" customHeight="1">
      <c r="A51" s="50"/>
      <c r="B51" s="50"/>
      <c r="C51" s="51"/>
      <c r="D51" s="51"/>
      <c r="E51" s="45" t="s">
        <v>203</v>
      </c>
      <c r="F51" s="46">
        <f>L39</f>
        <v>0.66</v>
      </c>
      <c r="G51" s="47"/>
      <c r="H51" s="47"/>
      <c r="I51" s="48"/>
      <c r="J51" s="49"/>
      <c r="K51" s="47"/>
      <c r="L51" s="47"/>
      <c r="M51" s="47"/>
      <c r="N51" s="47"/>
      <c r="O51" s="47"/>
      <c r="P51" s="47"/>
      <c r="Q51" s="47"/>
      <c r="R51" s="47"/>
      <c r="S51" s="47"/>
      <c r="T51" s="47"/>
    </row>
    <row r="52" spans="1:26" ht="15.75" customHeight="1">
      <c r="A52" s="50"/>
      <c r="B52" s="50"/>
      <c r="C52" s="51"/>
      <c r="D52" s="51"/>
      <c r="E52" s="45" t="s">
        <v>204</v>
      </c>
      <c r="F52" s="46">
        <f>L42</f>
        <v>0</v>
      </c>
      <c r="G52" s="47"/>
      <c r="H52" s="47"/>
      <c r="I52" s="48"/>
      <c r="J52" s="49"/>
      <c r="K52" s="47"/>
      <c r="L52" s="47"/>
      <c r="M52" s="47"/>
      <c r="N52" s="47"/>
      <c r="O52" s="47"/>
      <c r="P52" s="47"/>
      <c r="Q52" s="47"/>
      <c r="R52" s="47"/>
      <c r="S52" s="47"/>
      <c r="T52" s="47"/>
      <c r="U52" s="10"/>
      <c r="V52" s="10"/>
      <c r="W52" s="10"/>
      <c r="X52" s="10"/>
      <c r="Y52" s="10"/>
      <c r="Z52" s="10"/>
    </row>
    <row r="53" spans="1:26" ht="15.75" customHeight="1">
      <c r="A53" s="11"/>
      <c r="B53" s="11"/>
      <c r="C53" s="14"/>
      <c r="D53" s="14"/>
      <c r="E53" s="15"/>
      <c r="F53" s="16"/>
      <c r="G53" s="12"/>
      <c r="H53" s="12"/>
      <c r="I53" s="13"/>
      <c r="J53" s="13"/>
      <c r="K53" s="12"/>
      <c r="L53" s="12"/>
      <c r="M53" s="12"/>
      <c r="N53" s="12"/>
      <c r="O53" s="12"/>
      <c r="P53" s="12"/>
      <c r="Q53" s="12"/>
      <c r="R53" s="12"/>
      <c r="S53" s="12"/>
      <c r="T53" s="12"/>
    </row>
    <row r="54" spans="1:26" ht="23.25" customHeight="1">
      <c r="A54" s="117" t="s">
        <v>205</v>
      </c>
      <c r="B54" s="118"/>
      <c r="C54" s="118"/>
      <c r="D54" s="118"/>
      <c r="E54" s="17">
        <f>AVERAGE(F42:F51)</f>
        <v>0.34384848484848485</v>
      </c>
      <c r="F54" s="15" t="s">
        <v>206</v>
      </c>
      <c r="G54" s="12"/>
      <c r="H54" s="12"/>
      <c r="I54" s="13"/>
      <c r="J54" s="13"/>
      <c r="K54" s="12"/>
      <c r="L54" s="12"/>
      <c r="M54" s="12"/>
      <c r="N54" s="12"/>
      <c r="O54" s="12"/>
      <c r="P54" s="12"/>
      <c r="Q54" s="12"/>
      <c r="R54" s="12"/>
      <c r="S54" s="12"/>
      <c r="T54" s="12"/>
    </row>
    <row r="55" spans="1:26" ht="15.75" customHeight="1">
      <c r="I55" s="3"/>
      <c r="J55" s="3"/>
    </row>
    <row r="56" spans="1:26" ht="15.75" customHeight="1">
      <c r="I56" s="3"/>
      <c r="J56" s="3"/>
    </row>
    <row r="57" spans="1:26" ht="15.75" customHeight="1">
      <c r="I57" s="3"/>
      <c r="J57" s="3"/>
    </row>
    <row r="58" spans="1:26" ht="15.75" customHeight="1">
      <c r="I58" s="3"/>
      <c r="J58" s="3"/>
    </row>
    <row r="59" spans="1:26" ht="15.75" customHeight="1">
      <c r="I59" s="3"/>
      <c r="J59" s="3"/>
    </row>
    <row r="60" spans="1:26" ht="15.75" customHeight="1">
      <c r="I60" s="3"/>
      <c r="J60" s="3"/>
    </row>
    <row r="61" spans="1:26" ht="15.75" customHeight="1">
      <c r="I61" s="3"/>
      <c r="J61" s="3"/>
    </row>
    <row r="62" spans="1:26" ht="15.75" customHeight="1">
      <c r="I62" s="3"/>
      <c r="J62" s="3"/>
    </row>
    <row r="63" spans="1:26" ht="15.75" customHeight="1">
      <c r="I63" s="3"/>
      <c r="J63" s="3"/>
    </row>
    <row r="64" spans="1:26" ht="15.75" customHeight="1">
      <c r="I64" s="3"/>
      <c r="J64" s="3"/>
    </row>
    <row r="65" spans="9:10" ht="15.75" customHeight="1">
      <c r="I65" s="3"/>
      <c r="J65" s="3"/>
    </row>
    <row r="66" spans="9:10" ht="15.75" customHeight="1">
      <c r="I66" s="3"/>
      <c r="J66" s="3"/>
    </row>
    <row r="67" spans="9:10" ht="15.75" customHeight="1">
      <c r="I67" s="3"/>
      <c r="J67" s="3"/>
    </row>
    <row r="68" spans="9:10" ht="15.75" customHeight="1">
      <c r="I68" s="3"/>
      <c r="J68" s="3"/>
    </row>
    <row r="69" spans="9:10" ht="15.75" customHeight="1">
      <c r="I69" s="3"/>
      <c r="J69" s="3"/>
    </row>
    <row r="70" spans="9:10" ht="15.75" customHeight="1">
      <c r="I70" s="3"/>
      <c r="J70" s="3"/>
    </row>
    <row r="71" spans="9:10" ht="15.75" customHeight="1">
      <c r="I71" s="3"/>
      <c r="J71" s="3"/>
    </row>
    <row r="72" spans="9:10" ht="15.75" customHeight="1">
      <c r="I72" s="3"/>
      <c r="J72" s="3"/>
    </row>
    <row r="73" spans="9:10" ht="15.75" customHeight="1">
      <c r="I73" s="3"/>
      <c r="J73" s="3"/>
    </row>
    <row r="74" spans="9:10" ht="15.75" customHeight="1">
      <c r="I74" s="3"/>
      <c r="J74" s="3"/>
    </row>
    <row r="75" spans="9:10" ht="15.75" customHeight="1">
      <c r="I75" s="3"/>
      <c r="J75" s="3"/>
    </row>
    <row r="76" spans="9:10" ht="15.75" customHeight="1">
      <c r="I76" s="3"/>
      <c r="J76" s="3"/>
    </row>
    <row r="77" spans="9:10" ht="15.75" customHeight="1">
      <c r="I77" s="3"/>
      <c r="J77" s="3"/>
    </row>
    <row r="78" spans="9:10" ht="15.75" customHeight="1">
      <c r="I78" s="3"/>
      <c r="J78" s="3"/>
    </row>
    <row r="79" spans="9:10" ht="15.75" customHeight="1">
      <c r="I79" s="3"/>
      <c r="J79" s="3"/>
    </row>
    <row r="80" spans="9:10" ht="15.75" customHeight="1">
      <c r="I80" s="3"/>
      <c r="J80" s="3"/>
    </row>
    <row r="81" spans="9:10" ht="15.75" customHeight="1">
      <c r="I81" s="3"/>
      <c r="J81" s="3"/>
    </row>
    <row r="82" spans="9:10" ht="15.75" customHeight="1">
      <c r="I82" s="3"/>
      <c r="J82" s="3"/>
    </row>
    <row r="83" spans="9:10" ht="15.75" customHeight="1">
      <c r="I83" s="3"/>
      <c r="J83" s="3"/>
    </row>
    <row r="84" spans="9:10" ht="15.75" customHeight="1">
      <c r="I84" s="3"/>
      <c r="J84" s="3"/>
    </row>
    <row r="85" spans="9:10" ht="15.75" customHeight="1">
      <c r="I85" s="3"/>
      <c r="J85" s="3"/>
    </row>
    <row r="86" spans="9:10" ht="15.75" customHeight="1">
      <c r="I86" s="3"/>
      <c r="J86" s="3"/>
    </row>
    <row r="87" spans="9:10" ht="15.75" customHeight="1">
      <c r="I87" s="3"/>
      <c r="J87" s="3"/>
    </row>
    <row r="88" spans="9:10" ht="15.75" customHeight="1">
      <c r="I88" s="3"/>
      <c r="J88" s="3"/>
    </row>
    <row r="89" spans="9:10" ht="15.75" customHeight="1">
      <c r="I89" s="3"/>
      <c r="J89" s="3"/>
    </row>
    <row r="90" spans="9:10" ht="15.75" customHeight="1">
      <c r="I90" s="3"/>
      <c r="J90" s="3"/>
    </row>
    <row r="91" spans="9:10" ht="15.75" customHeight="1">
      <c r="I91" s="3"/>
      <c r="J91" s="3"/>
    </row>
    <row r="92" spans="9:10" ht="15.75" customHeight="1">
      <c r="I92" s="3"/>
      <c r="J92" s="3"/>
    </row>
    <row r="93" spans="9:10" ht="15.75" customHeight="1">
      <c r="I93" s="3"/>
      <c r="J93" s="3"/>
    </row>
    <row r="94" spans="9:10" ht="15.75" customHeight="1">
      <c r="I94" s="3"/>
      <c r="J94" s="3"/>
    </row>
    <row r="95" spans="9:10" ht="15.75" customHeight="1">
      <c r="I95" s="3"/>
      <c r="J95" s="3"/>
    </row>
    <row r="96" spans="9:10" ht="15.75" customHeight="1">
      <c r="I96" s="3"/>
      <c r="J96" s="3"/>
    </row>
    <row r="97" spans="9:10" ht="15.75" customHeight="1">
      <c r="I97" s="3"/>
      <c r="J97" s="3"/>
    </row>
    <row r="98" spans="9:10" ht="15.75" customHeight="1">
      <c r="I98" s="3"/>
      <c r="J98" s="3"/>
    </row>
    <row r="99" spans="9:10" ht="15.75" customHeight="1">
      <c r="I99" s="3"/>
      <c r="J99" s="3"/>
    </row>
    <row r="100" spans="9:10" ht="15.75" customHeight="1">
      <c r="I100" s="3"/>
      <c r="J100" s="3"/>
    </row>
    <row r="101" spans="9:10" ht="15.75" customHeight="1">
      <c r="I101" s="3"/>
      <c r="J101" s="3"/>
    </row>
    <row r="102" spans="9:10" ht="15.75" customHeight="1">
      <c r="I102" s="3"/>
      <c r="J102" s="3"/>
    </row>
    <row r="103" spans="9:10" ht="15.75" customHeight="1">
      <c r="I103" s="3"/>
      <c r="J103" s="3"/>
    </row>
    <row r="104" spans="9:10" ht="15.75" customHeight="1">
      <c r="I104" s="3"/>
      <c r="J104" s="3"/>
    </row>
    <row r="105" spans="9:10" ht="15.75" customHeight="1">
      <c r="I105" s="3"/>
      <c r="J105" s="3"/>
    </row>
    <row r="106" spans="9:10" ht="15.75" customHeight="1">
      <c r="I106" s="3"/>
      <c r="J106" s="3"/>
    </row>
    <row r="107" spans="9:10" ht="15.75" customHeight="1">
      <c r="I107" s="3"/>
      <c r="J107" s="3"/>
    </row>
    <row r="108" spans="9:10" ht="15.75" customHeight="1">
      <c r="I108" s="3"/>
      <c r="J108" s="3"/>
    </row>
    <row r="109" spans="9:10" ht="15.75" customHeight="1">
      <c r="I109" s="3"/>
      <c r="J109" s="3"/>
    </row>
    <row r="110" spans="9:10" ht="15.75" customHeight="1">
      <c r="I110" s="3"/>
      <c r="J110" s="3"/>
    </row>
    <row r="111" spans="9:10" ht="15.75" customHeight="1">
      <c r="I111" s="3"/>
      <c r="J111" s="3"/>
    </row>
    <row r="112" spans="9:10" ht="15.75" customHeight="1">
      <c r="I112" s="3"/>
      <c r="J112" s="3"/>
    </row>
    <row r="113" spans="9:10" ht="15.75" customHeight="1">
      <c r="I113" s="3"/>
      <c r="J113" s="3"/>
    </row>
    <row r="114" spans="9:10" ht="15.75" customHeight="1">
      <c r="I114" s="3"/>
      <c r="J114" s="3"/>
    </row>
    <row r="115" spans="9:10" ht="15.75" customHeight="1">
      <c r="I115" s="3"/>
      <c r="J115" s="3"/>
    </row>
    <row r="116" spans="9:10" ht="15.75" customHeight="1">
      <c r="I116" s="3"/>
      <c r="J116" s="3"/>
    </row>
    <row r="117" spans="9:10" ht="15.75" customHeight="1">
      <c r="I117" s="3"/>
      <c r="J117" s="3"/>
    </row>
    <row r="118" spans="9:10" ht="15.75" customHeight="1">
      <c r="I118" s="3"/>
      <c r="J118" s="3"/>
    </row>
    <row r="119" spans="9:10" ht="15.75" customHeight="1">
      <c r="I119" s="3"/>
      <c r="J119" s="3"/>
    </row>
    <row r="120" spans="9:10" ht="15.75" customHeight="1">
      <c r="I120" s="3"/>
      <c r="J120" s="3"/>
    </row>
    <row r="121" spans="9:10" ht="15.75" customHeight="1">
      <c r="I121" s="3"/>
      <c r="J121" s="3"/>
    </row>
    <row r="122" spans="9:10" ht="15.75" customHeight="1">
      <c r="I122" s="3"/>
      <c r="J122" s="3"/>
    </row>
    <row r="123" spans="9:10" ht="15.75" customHeight="1">
      <c r="I123" s="3"/>
      <c r="J123" s="3"/>
    </row>
    <row r="124" spans="9:10" ht="15.75" customHeight="1">
      <c r="I124" s="3"/>
      <c r="J124" s="3"/>
    </row>
    <row r="125" spans="9:10" ht="15.75" customHeight="1">
      <c r="I125" s="3"/>
      <c r="J125" s="3"/>
    </row>
    <row r="126" spans="9:10" ht="15.75" customHeight="1">
      <c r="I126" s="3"/>
      <c r="J126" s="3"/>
    </row>
    <row r="127" spans="9:10" ht="15.75" customHeight="1">
      <c r="I127" s="3"/>
      <c r="J127" s="3"/>
    </row>
    <row r="128" spans="9:10" ht="15.75" customHeight="1">
      <c r="I128" s="3"/>
      <c r="J128" s="3"/>
    </row>
    <row r="129" spans="9:10" ht="15.75" customHeight="1">
      <c r="I129" s="3"/>
      <c r="J129" s="3"/>
    </row>
    <row r="130" spans="9:10" ht="15.75" customHeight="1">
      <c r="I130" s="3"/>
      <c r="J130" s="3"/>
    </row>
    <row r="131" spans="9:10" ht="15.75" customHeight="1">
      <c r="I131" s="3"/>
      <c r="J131" s="3"/>
    </row>
    <row r="132" spans="9:10" ht="15.75" customHeight="1">
      <c r="I132" s="3"/>
      <c r="J132" s="3"/>
    </row>
    <row r="133" spans="9:10" ht="15.75" customHeight="1">
      <c r="I133" s="3"/>
      <c r="J133" s="3"/>
    </row>
    <row r="134" spans="9:10" ht="15.75" customHeight="1">
      <c r="I134" s="3"/>
      <c r="J134" s="3"/>
    </row>
    <row r="135" spans="9:10" ht="15.75" customHeight="1">
      <c r="I135" s="3"/>
      <c r="J135" s="3"/>
    </row>
    <row r="136" spans="9:10" ht="15.75" customHeight="1">
      <c r="I136" s="3"/>
      <c r="J136" s="3"/>
    </row>
    <row r="137" spans="9:10" ht="15.75" customHeight="1">
      <c r="I137" s="3"/>
      <c r="J137" s="3"/>
    </row>
    <row r="138" spans="9:10" ht="15.75" customHeight="1">
      <c r="I138" s="3"/>
      <c r="J138" s="3"/>
    </row>
    <row r="139" spans="9:10" ht="15.75" customHeight="1">
      <c r="I139" s="3"/>
      <c r="J139" s="3"/>
    </row>
    <row r="140" spans="9:10" ht="15.75" customHeight="1">
      <c r="I140" s="3"/>
      <c r="J140" s="3"/>
    </row>
    <row r="141" spans="9:10" ht="15.75" customHeight="1">
      <c r="I141" s="3"/>
      <c r="J141" s="3"/>
    </row>
    <row r="142" spans="9:10" ht="15.75" customHeight="1">
      <c r="I142" s="3"/>
      <c r="J142" s="3"/>
    </row>
    <row r="143" spans="9:10" ht="15.75" customHeight="1">
      <c r="I143" s="3"/>
      <c r="J143" s="3"/>
    </row>
    <row r="144" spans="9:10" ht="15.75" customHeight="1">
      <c r="I144" s="3"/>
      <c r="J144" s="3"/>
    </row>
    <row r="145" spans="9:10" ht="15.75" customHeight="1">
      <c r="I145" s="3"/>
      <c r="J145" s="3"/>
    </row>
    <row r="146" spans="9:10" ht="15.75" customHeight="1">
      <c r="I146" s="3"/>
      <c r="J146" s="3"/>
    </row>
    <row r="147" spans="9:10" ht="15.75" customHeight="1">
      <c r="I147" s="3"/>
      <c r="J147" s="3"/>
    </row>
    <row r="148" spans="9:10" ht="15.75" customHeight="1">
      <c r="I148" s="3"/>
      <c r="J148" s="3"/>
    </row>
    <row r="149" spans="9:10" ht="15.75" customHeight="1">
      <c r="I149" s="3"/>
      <c r="J149" s="3"/>
    </row>
    <row r="150" spans="9:10" ht="15.75" customHeight="1">
      <c r="I150" s="3"/>
      <c r="J150" s="3"/>
    </row>
    <row r="151" spans="9:10" ht="15.75" customHeight="1">
      <c r="I151" s="3"/>
      <c r="J151" s="3"/>
    </row>
    <row r="152" spans="9:10" ht="15.75" customHeight="1">
      <c r="I152" s="3"/>
      <c r="J152" s="3"/>
    </row>
    <row r="153" spans="9:10" ht="15.75" customHeight="1">
      <c r="I153" s="3"/>
      <c r="J153" s="3"/>
    </row>
    <row r="154" spans="9:10" ht="15.75" customHeight="1">
      <c r="I154" s="3"/>
      <c r="J154" s="3"/>
    </row>
    <row r="155" spans="9:10" ht="15.75" customHeight="1">
      <c r="I155" s="3"/>
      <c r="J155" s="3"/>
    </row>
    <row r="156" spans="9:10" ht="15.75" customHeight="1">
      <c r="I156" s="3"/>
      <c r="J156" s="3"/>
    </row>
    <row r="157" spans="9:10" ht="15.75" customHeight="1">
      <c r="I157" s="3"/>
      <c r="J157" s="3"/>
    </row>
    <row r="158" spans="9:10" ht="15.75" customHeight="1">
      <c r="I158" s="3"/>
      <c r="J158" s="3"/>
    </row>
    <row r="159" spans="9:10" ht="15.75" customHeight="1">
      <c r="I159" s="3"/>
      <c r="J159" s="3"/>
    </row>
    <row r="160" spans="9:10" ht="15.75" customHeight="1">
      <c r="I160" s="3"/>
      <c r="J160" s="3"/>
    </row>
    <row r="161" spans="9:10" ht="15.75" customHeight="1">
      <c r="I161" s="3"/>
      <c r="J161" s="3"/>
    </row>
    <row r="162" spans="9:10" ht="15.75" customHeight="1">
      <c r="I162" s="3"/>
      <c r="J162" s="3"/>
    </row>
    <row r="163" spans="9:10" ht="15.75" customHeight="1">
      <c r="I163" s="3"/>
      <c r="J163" s="3"/>
    </row>
    <row r="164" spans="9:10" ht="15.75" customHeight="1">
      <c r="I164" s="3"/>
      <c r="J164" s="3"/>
    </row>
    <row r="165" spans="9:10" ht="15.75" customHeight="1">
      <c r="I165" s="3"/>
      <c r="J165" s="3"/>
    </row>
    <row r="166" spans="9:10" ht="15.75" customHeight="1">
      <c r="I166" s="3"/>
      <c r="J166" s="3"/>
    </row>
    <row r="167" spans="9:10" ht="15.75" customHeight="1">
      <c r="I167" s="3"/>
      <c r="J167" s="3"/>
    </row>
    <row r="168" spans="9:10" ht="15.75" customHeight="1">
      <c r="I168" s="3"/>
      <c r="J168" s="3"/>
    </row>
    <row r="169" spans="9:10" ht="15.75" customHeight="1">
      <c r="I169" s="3"/>
      <c r="J169" s="3"/>
    </row>
    <row r="170" spans="9:10" ht="15.75" customHeight="1">
      <c r="I170" s="3"/>
      <c r="J170" s="3"/>
    </row>
    <row r="171" spans="9:10" ht="15.75" customHeight="1">
      <c r="I171" s="3"/>
      <c r="J171" s="3"/>
    </row>
    <row r="172" spans="9:10" ht="15.75" customHeight="1">
      <c r="I172" s="3"/>
      <c r="J172" s="3"/>
    </row>
    <row r="173" spans="9:10" ht="15.75" customHeight="1">
      <c r="I173" s="3"/>
      <c r="J173" s="3"/>
    </row>
    <row r="174" spans="9:10" ht="15.75" customHeight="1">
      <c r="I174" s="3"/>
      <c r="J174" s="3"/>
    </row>
    <row r="175" spans="9:10" ht="15.75" customHeight="1">
      <c r="I175" s="3"/>
      <c r="J175" s="3"/>
    </row>
    <row r="176" spans="9:10" ht="15.75" customHeight="1">
      <c r="I176" s="3"/>
      <c r="J176" s="3"/>
    </row>
    <row r="177" spans="9:10" ht="15.75" customHeight="1">
      <c r="I177" s="3"/>
      <c r="J177" s="3"/>
    </row>
    <row r="178" spans="9:10" ht="15.75" customHeight="1">
      <c r="I178" s="3"/>
      <c r="J178" s="3"/>
    </row>
    <row r="179" spans="9:10" ht="15.75" customHeight="1">
      <c r="I179" s="3"/>
      <c r="J179" s="3"/>
    </row>
    <row r="180" spans="9:10" ht="15.75" customHeight="1">
      <c r="I180" s="3"/>
      <c r="J180" s="3"/>
    </row>
    <row r="181" spans="9:10" ht="15.75" customHeight="1">
      <c r="I181" s="3"/>
      <c r="J181" s="3"/>
    </row>
    <row r="182" spans="9:10" ht="15.75" customHeight="1">
      <c r="I182" s="3"/>
      <c r="J182" s="3"/>
    </row>
    <row r="183" spans="9:10" ht="15.75" customHeight="1">
      <c r="I183" s="3"/>
      <c r="J183" s="3"/>
    </row>
    <row r="184" spans="9:10" ht="15.75" customHeight="1">
      <c r="I184" s="3"/>
      <c r="J184" s="3"/>
    </row>
    <row r="185" spans="9:10" ht="15.75" customHeight="1">
      <c r="I185" s="3"/>
      <c r="J185" s="3"/>
    </row>
    <row r="186" spans="9:10" ht="15.75" customHeight="1">
      <c r="I186" s="3"/>
      <c r="J186" s="3"/>
    </row>
    <row r="187" spans="9:10" ht="15.75" customHeight="1">
      <c r="I187" s="3"/>
      <c r="J187" s="3"/>
    </row>
    <row r="188" spans="9:10" ht="15.75" customHeight="1">
      <c r="I188" s="3"/>
      <c r="J188" s="3"/>
    </row>
    <row r="189" spans="9:10" ht="15.75" customHeight="1">
      <c r="I189" s="3"/>
      <c r="J189" s="3"/>
    </row>
    <row r="190" spans="9:10" ht="15.75" customHeight="1">
      <c r="I190" s="3"/>
      <c r="J190" s="3"/>
    </row>
    <row r="191" spans="9:10" ht="15.75" customHeight="1">
      <c r="I191" s="3"/>
      <c r="J191" s="3"/>
    </row>
    <row r="192" spans="9:10" ht="15.75" customHeight="1">
      <c r="I192" s="3"/>
      <c r="J192" s="3"/>
    </row>
    <row r="193" spans="9:10" ht="15.75" customHeight="1">
      <c r="I193" s="3"/>
      <c r="J193" s="3"/>
    </row>
    <row r="194" spans="9:10" ht="15.75" customHeight="1">
      <c r="I194" s="3"/>
      <c r="J194" s="3"/>
    </row>
    <row r="195" spans="9:10" ht="15.75" customHeight="1">
      <c r="I195" s="3"/>
      <c r="J195" s="3"/>
    </row>
    <row r="196" spans="9:10" ht="15.75" customHeight="1">
      <c r="I196" s="3"/>
      <c r="J196" s="3"/>
    </row>
    <row r="197" spans="9:10" ht="15.75" customHeight="1">
      <c r="I197" s="3"/>
      <c r="J197" s="3"/>
    </row>
    <row r="198" spans="9:10" ht="15.75" customHeight="1">
      <c r="I198" s="3"/>
      <c r="J198" s="3"/>
    </row>
    <row r="199" spans="9:10" ht="15.75" customHeight="1">
      <c r="I199" s="3"/>
      <c r="J199" s="3"/>
    </row>
    <row r="200" spans="9:10" ht="15.75" customHeight="1">
      <c r="I200" s="3"/>
      <c r="J200" s="3"/>
    </row>
    <row r="201" spans="9:10" ht="15.75" customHeight="1">
      <c r="I201" s="3"/>
      <c r="J201" s="3"/>
    </row>
    <row r="202" spans="9:10" ht="15.75" customHeight="1">
      <c r="I202" s="3"/>
      <c r="J202" s="3"/>
    </row>
    <row r="203" spans="9:10" ht="15.75" customHeight="1">
      <c r="I203" s="3"/>
      <c r="J203" s="3"/>
    </row>
    <row r="204" spans="9:10" ht="15.75" customHeight="1">
      <c r="I204" s="3"/>
      <c r="J204" s="3"/>
    </row>
    <row r="205" spans="9:10" ht="15.75" customHeight="1">
      <c r="I205" s="3"/>
      <c r="J205" s="3"/>
    </row>
    <row r="206" spans="9:10" ht="15.75" customHeight="1">
      <c r="I206" s="3"/>
      <c r="J206" s="3"/>
    </row>
    <row r="207" spans="9:10" ht="15.75" customHeight="1">
      <c r="I207" s="3"/>
      <c r="J207" s="3"/>
    </row>
    <row r="208" spans="9:10" ht="15.75" customHeight="1">
      <c r="I208" s="3"/>
      <c r="J208" s="3"/>
    </row>
    <row r="209" spans="9:10" ht="15.75" customHeight="1">
      <c r="I209" s="3"/>
      <c r="J209" s="3"/>
    </row>
    <row r="210" spans="9:10" ht="15.75" customHeight="1">
      <c r="I210" s="3"/>
      <c r="J210" s="3"/>
    </row>
    <row r="211" spans="9:10" ht="15.75" customHeight="1">
      <c r="I211" s="3"/>
      <c r="J211" s="3"/>
    </row>
    <row r="212" spans="9:10" ht="15.75" customHeight="1">
      <c r="I212" s="3"/>
      <c r="J212" s="3"/>
    </row>
    <row r="213" spans="9:10" ht="15.75" customHeight="1">
      <c r="I213" s="3"/>
      <c r="J213" s="3"/>
    </row>
    <row r="214" spans="9:10" ht="15.75" customHeight="1">
      <c r="I214" s="3"/>
      <c r="J214" s="3"/>
    </row>
    <row r="215" spans="9:10" ht="15.75" customHeight="1">
      <c r="I215" s="3"/>
      <c r="J215" s="3"/>
    </row>
    <row r="216" spans="9:10" ht="15.75" customHeight="1">
      <c r="I216" s="3"/>
      <c r="J216" s="3"/>
    </row>
    <row r="217" spans="9:10" ht="15.75" customHeight="1">
      <c r="I217" s="3"/>
      <c r="J217" s="3"/>
    </row>
    <row r="218" spans="9:10" ht="15.75" customHeight="1">
      <c r="I218" s="3"/>
      <c r="J218" s="3"/>
    </row>
    <row r="219" spans="9:10" ht="15.75" customHeight="1">
      <c r="I219" s="3"/>
      <c r="J219" s="3"/>
    </row>
    <row r="220" spans="9:10" ht="15.75" customHeight="1">
      <c r="I220" s="3"/>
      <c r="J220" s="3"/>
    </row>
    <row r="221" spans="9:10" ht="15.75" customHeight="1">
      <c r="I221" s="3"/>
      <c r="J221" s="3"/>
    </row>
    <row r="222" spans="9:10" ht="15.75" customHeight="1">
      <c r="I222" s="3"/>
      <c r="J222" s="3"/>
    </row>
    <row r="223" spans="9:10" ht="15.75" customHeight="1">
      <c r="I223" s="3"/>
      <c r="J223" s="3"/>
    </row>
    <row r="224" spans="9:10" ht="15.75" customHeight="1">
      <c r="I224" s="3"/>
      <c r="J224" s="3"/>
    </row>
    <row r="225" spans="9:10" ht="15.75" customHeight="1">
      <c r="I225" s="3"/>
      <c r="J225" s="3"/>
    </row>
    <row r="226" spans="9:10" ht="15.75" customHeight="1">
      <c r="I226" s="3"/>
      <c r="J226" s="3"/>
    </row>
    <row r="227" spans="9:10" ht="15.75" customHeight="1">
      <c r="I227" s="3"/>
      <c r="J227" s="3"/>
    </row>
    <row r="228" spans="9:10" ht="15.75" customHeight="1">
      <c r="I228" s="3"/>
      <c r="J228" s="3"/>
    </row>
    <row r="229" spans="9:10" ht="15.75" customHeight="1">
      <c r="I229" s="3"/>
      <c r="J229" s="3"/>
    </row>
    <row r="230" spans="9:10" ht="15.75" customHeight="1">
      <c r="I230" s="3"/>
      <c r="J230" s="3"/>
    </row>
    <row r="231" spans="9:10" ht="15.75" customHeight="1">
      <c r="I231" s="3"/>
      <c r="J231" s="3"/>
    </row>
    <row r="232" spans="9:10" ht="15.75" customHeight="1">
      <c r="I232" s="3"/>
      <c r="J232" s="3"/>
    </row>
    <row r="233" spans="9:10" ht="15.75" customHeight="1">
      <c r="I233" s="3"/>
      <c r="J233" s="3"/>
    </row>
    <row r="234" spans="9:10" ht="15.75" customHeight="1">
      <c r="I234" s="3"/>
      <c r="J234" s="3"/>
    </row>
    <row r="235" spans="9:10" ht="15.75" customHeight="1">
      <c r="I235" s="3"/>
      <c r="J235" s="3"/>
    </row>
    <row r="236" spans="9:10" ht="15.75" customHeight="1">
      <c r="I236" s="3"/>
      <c r="J236" s="3"/>
    </row>
    <row r="237" spans="9:10" ht="15.75" customHeight="1">
      <c r="I237" s="3"/>
      <c r="J237" s="3"/>
    </row>
    <row r="238" spans="9:10" ht="15.75" customHeight="1">
      <c r="I238" s="3"/>
      <c r="J238" s="3"/>
    </row>
    <row r="239" spans="9:10" ht="15.75" customHeight="1">
      <c r="I239" s="3"/>
      <c r="J239" s="3"/>
    </row>
    <row r="240" spans="9:10" ht="15.75" customHeight="1">
      <c r="I240" s="3"/>
      <c r="J240" s="3"/>
    </row>
    <row r="241" spans="9:10" ht="15.75" customHeight="1">
      <c r="I241" s="3"/>
      <c r="J241" s="3"/>
    </row>
    <row r="242" spans="9:10" ht="15.75" customHeight="1">
      <c r="I242" s="3"/>
      <c r="J242" s="3"/>
    </row>
    <row r="243" spans="9:10" ht="15.75" customHeight="1">
      <c r="I243" s="3"/>
      <c r="J243" s="3"/>
    </row>
    <row r="244" spans="9:10" ht="15.75" customHeight="1">
      <c r="I244" s="3"/>
      <c r="J244" s="3"/>
    </row>
    <row r="245" spans="9:10" ht="15.75" customHeight="1">
      <c r="I245" s="3"/>
      <c r="J245" s="3"/>
    </row>
    <row r="246" spans="9:10" ht="15.75" customHeight="1">
      <c r="I246" s="3"/>
      <c r="J246" s="3"/>
    </row>
    <row r="247" spans="9:10" ht="15.75" customHeight="1">
      <c r="I247" s="3"/>
      <c r="J247" s="3"/>
    </row>
    <row r="248" spans="9:10" ht="15.75" customHeight="1">
      <c r="I248" s="3"/>
      <c r="J248" s="3"/>
    </row>
    <row r="249" spans="9:10" ht="15.75" customHeight="1">
      <c r="I249" s="3"/>
      <c r="J249" s="3"/>
    </row>
    <row r="250" spans="9:10" ht="15.75" customHeight="1">
      <c r="I250" s="3"/>
      <c r="J250" s="3"/>
    </row>
    <row r="251" spans="9:10" ht="15.75" customHeight="1">
      <c r="I251" s="3"/>
      <c r="J251" s="3"/>
    </row>
    <row r="252" spans="9:10" ht="15.75" customHeight="1">
      <c r="I252" s="3"/>
      <c r="J252" s="3"/>
    </row>
    <row r="253" spans="9:10" ht="15.75" customHeight="1">
      <c r="I253" s="3"/>
      <c r="J253" s="3"/>
    </row>
    <row r="254" spans="9:10" ht="15.75" customHeight="1">
      <c r="I254" s="3"/>
      <c r="J254" s="3"/>
    </row>
    <row r="255" spans="9:10" ht="15.75" customHeight="1">
      <c r="I255" s="3"/>
      <c r="J255" s="3"/>
    </row>
    <row r="256" spans="9:10" ht="15.75" customHeight="1">
      <c r="I256" s="3"/>
      <c r="J256" s="3"/>
    </row>
    <row r="257" spans="9:10" ht="15.75" customHeight="1">
      <c r="I257" s="3"/>
      <c r="J257" s="3"/>
    </row>
    <row r="258" spans="9:10" ht="15.75" customHeight="1">
      <c r="I258" s="3"/>
      <c r="J258" s="3"/>
    </row>
    <row r="259" spans="9:10" ht="15.75" customHeight="1">
      <c r="I259" s="3"/>
      <c r="J259" s="3"/>
    </row>
    <row r="260" spans="9:10" ht="15.75" customHeight="1">
      <c r="I260" s="3"/>
      <c r="J260" s="3"/>
    </row>
    <row r="261" spans="9:10" ht="15.75" customHeight="1">
      <c r="I261" s="3"/>
      <c r="J261" s="3"/>
    </row>
    <row r="262" spans="9:10" ht="15.75" customHeight="1">
      <c r="I262" s="3"/>
      <c r="J262" s="3"/>
    </row>
    <row r="263" spans="9:10" ht="15.75" customHeight="1">
      <c r="I263" s="3"/>
      <c r="J263" s="3"/>
    </row>
    <row r="264" spans="9:10" ht="15.75" customHeight="1">
      <c r="I264" s="3"/>
      <c r="J264" s="3"/>
    </row>
    <row r="265" spans="9:10" ht="15.75" customHeight="1">
      <c r="I265" s="3"/>
      <c r="J265" s="3"/>
    </row>
    <row r="266" spans="9:10" ht="15.75" customHeight="1">
      <c r="I266" s="3"/>
      <c r="J266" s="3"/>
    </row>
    <row r="267" spans="9:10" ht="15.75" customHeight="1">
      <c r="I267" s="3"/>
      <c r="J267" s="3"/>
    </row>
    <row r="268" spans="9:10" ht="15.75" customHeight="1">
      <c r="I268" s="3"/>
      <c r="J268" s="3"/>
    </row>
    <row r="269" spans="9:10" ht="15.75" customHeight="1">
      <c r="I269" s="3"/>
      <c r="J269" s="3"/>
    </row>
    <row r="270" spans="9:10" ht="15.75" customHeight="1">
      <c r="I270" s="3"/>
      <c r="J270" s="3"/>
    </row>
    <row r="271" spans="9:10" ht="15.75" customHeight="1">
      <c r="I271" s="3"/>
      <c r="J271" s="3"/>
    </row>
    <row r="272" spans="9:10" ht="15.75" customHeight="1">
      <c r="I272" s="3"/>
      <c r="J272" s="3"/>
    </row>
    <row r="273" spans="9:10" ht="15.75" customHeight="1">
      <c r="I273" s="3"/>
      <c r="J273" s="3"/>
    </row>
    <row r="274" spans="9:10" ht="15.75" customHeight="1">
      <c r="I274" s="3"/>
      <c r="J274" s="3"/>
    </row>
    <row r="275" spans="9:10" ht="15.75" customHeight="1">
      <c r="I275" s="3"/>
      <c r="J275" s="3"/>
    </row>
    <row r="276" spans="9:10" ht="15.75" customHeight="1">
      <c r="I276" s="3"/>
      <c r="J276" s="3"/>
    </row>
    <row r="277" spans="9:10" ht="15.75" customHeight="1">
      <c r="I277" s="3"/>
      <c r="J277" s="3"/>
    </row>
    <row r="278" spans="9:10" ht="15.75" customHeight="1">
      <c r="I278" s="3"/>
      <c r="J278" s="3"/>
    </row>
    <row r="279" spans="9:10" ht="15.75" customHeight="1">
      <c r="I279" s="3"/>
      <c r="J279" s="3"/>
    </row>
    <row r="280" spans="9:10" ht="15.75" customHeight="1">
      <c r="I280" s="3"/>
      <c r="J280" s="3"/>
    </row>
    <row r="281" spans="9:10" ht="15.75" customHeight="1">
      <c r="I281" s="3"/>
      <c r="J281" s="3"/>
    </row>
    <row r="282" spans="9:10" ht="15.75" customHeight="1">
      <c r="I282" s="3"/>
      <c r="J282" s="3"/>
    </row>
    <row r="283" spans="9:10" ht="15.75" customHeight="1">
      <c r="I283" s="3"/>
      <c r="J283" s="3"/>
    </row>
    <row r="284" spans="9:10" ht="15.75" customHeight="1">
      <c r="I284" s="3"/>
      <c r="J284" s="3"/>
    </row>
    <row r="285" spans="9:10" ht="15.75" customHeight="1">
      <c r="I285" s="3"/>
      <c r="J285" s="3"/>
    </row>
    <row r="286" spans="9:10" ht="15.75" customHeight="1">
      <c r="I286" s="3"/>
      <c r="J286" s="3"/>
    </row>
    <row r="287" spans="9:10" ht="15.75" customHeight="1">
      <c r="I287" s="3"/>
      <c r="J287" s="3"/>
    </row>
    <row r="288" spans="9:10" ht="15.75" customHeight="1">
      <c r="I288" s="3"/>
      <c r="J288" s="3"/>
    </row>
    <row r="289" spans="9:10" ht="15.75" customHeight="1">
      <c r="I289" s="3"/>
      <c r="J289" s="3"/>
    </row>
    <row r="290" spans="9:10" ht="15.75" customHeight="1">
      <c r="I290" s="3"/>
      <c r="J290" s="3"/>
    </row>
    <row r="291" spans="9:10" ht="15.75" customHeight="1">
      <c r="I291" s="3"/>
      <c r="J291" s="3"/>
    </row>
    <row r="292" spans="9:10" ht="15.75" customHeight="1">
      <c r="I292" s="3"/>
      <c r="J292" s="3"/>
    </row>
    <row r="293" spans="9:10" ht="15.75" customHeight="1">
      <c r="I293" s="3"/>
      <c r="J293" s="3"/>
    </row>
    <row r="294" spans="9:10" ht="15.75" customHeight="1">
      <c r="I294" s="3"/>
      <c r="J294" s="3"/>
    </row>
    <row r="295" spans="9:10" ht="15.75" customHeight="1">
      <c r="I295" s="3"/>
      <c r="J295" s="3"/>
    </row>
    <row r="296" spans="9:10" ht="15.75" customHeight="1">
      <c r="I296" s="3"/>
      <c r="J296" s="3"/>
    </row>
    <row r="297" spans="9:10" ht="15.75" customHeight="1">
      <c r="I297" s="3"/>
      <c r="J297" s="3"/>
    </row>
    <row r="298" spans="9:10" ht="15.75" customHeight="1">
      <c r="I298" s="3"/>
      <c r="J298" s="3"/>
    </row>
    <row r="299" spans="9:10" ht="15.75" customHeight="1">
      <c r="I299" s="3"/>
      <c r="J299" s="3"/>
    </row>
    <row r="300" spans="9:10" ht="15.75" customHeight="1">
      <c r="I300" s="3"/>
      <c r="J300" s="3"/>
    </row>
    <row r="301" spans="9:10" ht="15.75" customHeight="1">
      <c r="I301" s="3"/>
      <c r="J301" s="3"/>
    </row>
    <row r="302" spans="9:10" ht="15.75" customHeight="1">
      <c r="I302" s="3"/>
      <c r="J302" s="3"/>
    </row>
    <row r="303" spans="9:10" ht="15.75" customHeight="1">
      <c r="I303" s="3"/>
      <c r="J303" s="3"/>
    </row>
    <row r="304" spans="9:10" ht="15.75" customHeight="1">
      <c r="I304" s="3"/>
      <c r="J304" s="3"/>
    </row>
    <row r="305" spans="9:10" ht="15.75" customHeight="1">
      <c r="I305" s="3"/>
      <c r="J305" s="3"/>
    </row>
    <row r="306" spans="9:10" ht="15.75" customHeight="1">
      <c r="I306" s="3"/>
      <c r="J306" s="3"/>
    </row>
    <row r="307" spans="9:10" ht="15.75" customHeight="1">
      <c r="I307" s="3"/>
      <c r="J307" s="3"/>
    </row>
    <row r="308" spans="9:10" ht="15.75" customHeight="1">
      <c r="I308" s="3"/>
      <c r="J308" s="3"/>
    </row>
    <row r="309" spans="9:10" ht="15.75" customHeight="1">
      <c r="I309" s="3"/>
      <c r="J309" s="3"/>
    </row>
    <row r="310" spans="9:10" ht="15.75" customHeight="1">
      <c r="I310" s="3"/>
      <c r="J310" s="3"/>
    </row>
    <row r="311" spans="9:10" ht="15.75" customHeight="1">
      <c r="I311" s="3"/>
      <c r="J311" s="3"/>
    </row>
    <row r="312" spans="9:10" ht="15.75" customHeight="1">
      <c r="I312" s="3"/>
      <c r="J312" s="3"/>
    </row>
    <row r="313" spans="9:10" ht="15.75" customHeight="1">
      <c r="I313" s="3"/>
      <c r="J313" s="3"/>
    </row>
    <row r="314" spans="9:10" ht="15.75" customHeight="1">
      <c r="I314" s="3"/>
      <c r="J314" s="3"/>
    </row>
    <row r="315" spans="9:10" ht="15.75" customHeight="1">
      <c r="I315" s="3"/>
      <c r="J315" s="3"/>
    </row>
    <row r="316" spans="9:10" ht="15.75" customHeight="1">
      <c r="I316" s="3"/>
      <c r="J316" s="3"/>
    </row>
    <row r="317" spans="9:10" ht="15.75" customHeight="1">
      <c r="I317" s="3"/>
      <c r="J317" s="3"/>
    </row>
    <row r="318" spans="9:10" ht="15.75" customHeight="1">
      <c r="I318" s="3"/>
      <c r="J318" s="3"/>
    </row>
    <row r="319" spans="9:10" ht="15.75" customHeight="1">
      <c r="I319" s="3"/>
      <c r="J319" s="3"/>
    </row>
    <row r="320" spans="9:10" ht="15.75" customHeight="1">
      <c r="I320" s="3"/>
      <c r="J320" s="3"/>
    </row>
    <row r="321" spans="9:10" ht="15.75" customHeight="1">
      <c r="I321" s="3"/>
      <c r="J321" s="3"/>
    </row>
    <row r="322" spans="9:10" ht="15.75" customHeight="1">
      <c r="I322" s="3"/>
      <c r="J322" s="3"/>
    </row>
    <row r="323" spans="9:10" ht="15.75" customHeight="1">
      <c r="I323" s="3"/>
      <c r="J323" s="3"/>
    </row>
    <row r="324" spans="9:10" ht="15.75" customHeight="1">
      <c r="I324" s="3"/>
      <c r="J324" s="3"/>
    </row>
    <row r="325" spans="9:10" ht="15.75" customHeight="1">
      <c r="I325" s="3"/>
      <c r="J325" s="3"/>
    </row>
    <row r="326" spans="9:10" ht="15.75" customHeight="1">
      <c r="I326" s="3"/>
      <c r="J326" s="3"/>
    </row>
    <row r="327" spans="9:10" ht="15.75" customHeight="1">
      <c r="I327" s="3"/>
      <c r="J327" s="3"/>
    </row>
    <row r="328" spans="9:10" ht="15.75" customHeight="1">
      <c r="I328" s="3"/>
      <c r="J328" s="3"/>
    </row>
    <row r="329" spans="9:10" ht="15.75" customHeight="1">
      <c r="I329" s="3"/>
      <c r="J329" s="3"/>
    </row>
    <row r="330" spans="9:10" ht="15.75" customHeight="1">
      <c r="I330" s="3"/>
      <c r="J330" s="3"/>
    </row>
    <row r="331" spans="9:10" ht="15.75" customHeight="1">
      <c r="I331" s="3"/>
      <c r="J331" s="3"/>
    </row>
    <row r="332" spans="9:10" ht="15.75" customHeight="1">
      <c r="I332" s="3"/>
      <c r="J332" s="3"/>
    </row>
    <row r="333" spans="9:10" ht="15.75" customHeight="1">
      <c r="I333" s="3"/>
      <c r="J333" s="3"/>
    </row>
    <row r="334" spans="9:10" ht="15.75" customHeight="1">
      <c r="I334" s="3"/>
      <c r="J334" s="3"/>
    </row>
    <row r="335" spans="9:10" ht="15.75" customHeight="1">
      <c r="I335" s="3"/>
      <c r="J335" s="3"/>
    </row>
    <row r="336" spans="9:10" ht="15.75" customHeight="1">
      <c r="I336" s="3"/>
      <c r="J336" s="3"/>
    </row>
    <row r="337" spans="9:10" ht="15.75" customHeight="1">
      <c r="I337" s="3"/>
      <c r="J337" s="3"/>
    </row>
    <row r="338" spans="9:10" ht="15.75" customHeight="1">
      <c r="I338" s="3"/>
      <c r="J338" s="3"/>
    </row>
    <row r="339" spans="9:10" ht="15.75" customHeight="1">
      <c r="I339" s="3"/>
      <c r="J339" s="3"/>
    </row>
    <row r="340" spans="9:10" ht="15.75" customHeight="1">
      <c r="I340" s="3"/>
      <c r="J340" s="3"/>
    </row>
    <row r="341" spans="9:10" ht="15.75" customHeight="1">
      <c r="I341" s="3"/>
      <c r="J341" s="3"/>
    </row>
    <row r="342" spans="9:10" ht="15.75" customHeight="1">
      <c r="I342" s="3"/>
      <c r="J342" s="3"/>
    </row>
    <row r="343" spans="9:10" ht="15.75" customHeight="1">
      <c r="I343" s="3"/>
      <c r="J343" s="3"/>
    </row>
    <row r="344" spans="9:10" ht="15.75" customHeight="1">
      <c r="I344" s="3"/>
      <c r="J344" s="3"/>
    </row>
    <row r="345" spans="9:10" ht="15.75" customHeight="1">
      <c r="I345" s="3"/>
      <c r="J345" s="3"/>
    </row>
    <row r="346" spans="9:10" ht="15.75" customHeight="1">
      <c r="I346" s="3"/>
      <c r="J346" s="3"/>
    </row>
    <row r="347" spans="9:10" ht="15.75" customHeight="1">
      <c r="I347" s="3"/>
      <c r="J347" s="3"/>
    </row>
    <row r="348" spans="9:10" ht="15.75" customHeight="1">
      <c r="I348" s="3"/>
      <c r="J348" s="3"/>
    </row>
    <row r="349" spans="9:10" ht="15.75" customHeight="1">
      <c r="I349" s="3"/>
      <c r="J349" s="3"/>
    </row>
    <row r="350" spans="9:10" ht="15.75" customHeight="1">
      <c r="I350" s="3"/>
      <c r="J350" s="3"/>
    </row>
    <row r="351" spans="9:10" ht="15.75" customHeight="1">
      <c r="I351" s="3"/>
      <c r="J351" s="3"/>
    </row>
    <row r="352" spans="9:10" ht="15.75" customHeight="1">
      <c r="I352" s="3"/>
      <c r="J352" s="3"/>
    </row>
    <row r="353" spans="9:10" ht="15.75" customHeight="1">
      <c r="I353" s="3"/>
      <c r="J353" s="3"/>
    </row>
    <row r="354" spans="9:10" ht="15.75" customHeight="1">
      <c r="I354" s="3"/>
      <c r="J354" s="3"/>
    </row>
    <row r="355" spans="9:10" ht="15.75" customHeight="1">
      <c r="I355" s="3"/>
      <c r="J355" s="3"/>
    </row>
    <row r="356" spans="9:10" ht="15.75" customHeight="1">
      <c r="I356" s="3"/>
      <c r="J356" s="3"/>
    </row>
    <row r="357" spans="9:10" ht="15.75" customHeight="1">
      <c r="I357" s="3"/>
      <c r="J357" s="3"/>
    </row>
    <row r="358" spans="9:10" ht="15.75" customHeight="1">
      <c r="I358" s="3"/>
      <c r="J358" s="3"/>
    </row>
    <row r="359" spans="9:10" ht="15.75" customHeight="1">
      <c r="I359" s="3"/>
      <c r="J359" s="3"/>
    </row>
    <row r="360" spans="9:10" ht="15.75" customHeight="1">
      <c r="I360" s="3"/>
      <c r="J360" s="3"/>
    </row>
    <row r="361" spans="9:10" ht="15.75" customHeight="1">
      <c r="I361" s="3"/>
      <c r="J361" s="3"/>
    </row>
    <row r="362" spans="9:10" ht="15.75" customHeight="1">
      <c r="I362" s="3"/>
      <c r="J362" s="3"/>
    </row>
    <row r="363" spans="9:10" ht="15.75" customHeight="1">
      <c r="I363" s="3"/>
      <c r="J363" s="3"/>
    </row>
    <row r="364" spans="9:10" ht="15.75" customHeight="1">
      <c r="I364" s="3"/>
      <c r="J364" s="3"/>
    </row>
    <row r="365" spans="9:10" ht="15.75" customHeight="1">
      <c r="I365" s="3"/>
      <c r="J365" s="3"/>
    </row>
    <row r="366" spans="9:10" ht="15.75" customHeight="1">
      <c r="I366" s="3"/>
      <c r="J366" s="3"/>
    </row>
    <row r="367" spans="9:10" ht="15.75" customHeight="1">
      <c r="I367" s="3"/>
      <c r="J367" s="3"/>
    </row>
    <row r="368" spans="9:10" ht="15.75" customHeight="1">
      <c r="I368" s="3"/>
      <c r="J368" s="3"/>
    </row>
    <row r="369" spans="9:10" ht="15.75" customHeight="1">
      <c r="I369" s="3"/>
      <c r="J369" s="3"/>
    </row>
    <row r="370" spans="9:10" ht="15.75" customHeight="1">
      <c r="I370" s="3"/>
      <c r="J370" s="3"/>
    </row>
    <row r="371" spans="9:10" ht="15.75" customHeight="1">
      <c r="I371" s="3"/>
      <c r="J371" s="3"/>
    </row>
    <row r="372" spans="9:10" ht="15.75" customHeight="1">
      <c r="I372" s="3"/>
      <c r="J372" s="3"/>
    </row>
    <row r="373" spans="9:10" ht="15.75" customHeight="1">
      <c r="I373" s="3"/>
      <c r="J373" s="3"/>
    </row>
    <row r="374" spans="9:10" ht="15.75" customHeight="1">
      <c r="I374" s="3"/>
      <c r="J374" s="3"/>
    </row>
    <row r="375" spans="9:10" ht="15.75" customHeight="1">
      <c r="I375" s="3"/>
      <c r="J375" s="3"/>
    </row>
    <row r="376" spans="9:10" ht="15.75" customHeight="1">
      <c r="I376" s="3"/>
      <c r="J376" s="3"/>
    </row>
    <row r="377" spans="9:10" ht="15.75" customHeight="1">
      <c r="I377" s="3"/>
      <c r="J377" s="3"/>
    </row>
    <row r="378" spans="9:10" ht="15.75" customHeight="1">
      <c r="I378" s="3"/>
      <c r="J378" s="3"/>
    </row>
    <row r="379" spans="9:10" ht="15.75" customHeight="1">
      <c r="I379" s="3"/>
      <c r="J379" s="3"/>
    </row>
    <row r="380" spans="9:10" ht="15.75" customHeight="1">
      <c r="I380" s="3"/>
      <c r="J380" s="3"/>
    </row>
    <row r="381" spans="9:10" ht="15.75" customHeight="1">
      <c r="I381" s="3"/>
      <c r="J381" s="3"/>
    </row>
    <row r="382" spans="9:10" ht="15.75" customHeight="1">
      <c r="I382" s="3"/>
      <c r="J382" s="3"/>
    </row>
    <row r="383" spans="9:10" ht="15.75" customHeight="1">
      <c r="I383" s="3"/>
      <c r="J383" s="3"/>
    </row>
    <row r="384" spans="9:10" ht="15.75" customHeight="1">
      <c r="I384" s="3"/>
      <c r="J384" s="3"/>
    </row>
    <row r="385" spans="9:10" ht="15.75" customHeight="1">
      <c r="I385" s="3"/>
      <c r="J385" s="3"/>
    </row>
    <row r="386" spans="9:10" ht="15.75" customHeight="1">
      <c r="I386" s="3"/>
      <c r="J386" s="3"/>
    </row>
    <row r="387" spans="9:10" ht="15.75" customHeight="1">
      <c r="I387" s="3"/>
      <c r="J387" s="3"/>
    </row>
    <row r="388" spans="9:10" ht="15.75" customHeight="1">
      <c r="I388" s="3"/>
      <c r="J388" s="3"/>
    </row>
    <row r="389" spans="9:10" ht="15.75" customHeight="1">
      <c r="I389" s="3"/>
      <c r="J389" s="3"/>
    </row>
    <row r="390" spans="9:10" ht="15.75" customHeight="1">
      <c r="I390" s="3"/>
      <c r="J390" s="3"/>
    </row>
    <row r="391" spans="9:10" ht="15.75" customHeight="1">
      <c r="I391" s="3"/>
      <c r="J391" s="3"/>
    </row>
    <row r="392" spans="9:10" ht="15.75" customHeight="1">
      <c r="I392" s="3"/>
      <c r="J392" s="3"/>
    </row>
    <row r="393" spans="9:10" ht="15.75" customHeight="1">
      <c r="I393" s="3"/>
      <c r="J393" s="3"/>
    </row>
    <row r="394" spans="9:10" ht="15.75" customHeight="1">
      <c r="I394" s="3"/>
      <c r="J394" s="3"/>
    </row>
    <row r="395" spans="9:10" ht="15.75" customHeight="1">
      <c r="I395" s="3"/>
      <c r="J395" s="3"/>
    </row>
    <row r="396" spans="9:10" ht="15.75" customHeight="1">
      <c r="I396" s="3"/>
      <c r="J396" s="3"/>
    </row>
    <row r="397" spans="9:10" ht="15.75" customHeight="1">
      <c r="I397" s="3"/>
      <c r="J397" s="3"/>
    </row>
    <row r="398" spans="9:10" ht="15.75" customHeight="1">
      <c r="I398" s="3"/>
      <c r="J398" s="3"/>
    </row>
    <row r="399" spans="9:10" ht="15.75" customHeight="1">
      <c r="I399" s="3"/>
      <c r="J399" s="3"/>
    </row>
    <row r="400" spans="9:10" ht="15.75" customHeight="1">
      <c r="I400" s="3"/>
      <c r="J400" s="3"/>
    </row>
    <row r="401" spans="9:10" ht="15.75" customHeight="1">
      <c r="I401" s="3"/>
      <c r="J401" s="3"/>
    </row>
    <row r="402" spans="9:10" ht="15.75" customHeight="1">
      <c r="I402" s="3"/>
      <c r="J402" s="3"/>
    </row>
    <row r="403" spans="9:10" ht="15.75" customHeight="1">
      <c r="I403" s="3"/>
      <c r="J403" s="3"/>
    </row>
    <row r="404" spans="9:10" ht="15.75" customHeight="1">
      <c r="I404" s="3"/>
      <c r="J404" s="3"/>
    </row>
    <row r="405" spans="9:10" ht="15.75" customHeight="1">
      <c r="I405" s="3"/>
      <c r="J405" s="3"/>
    </row>
    <row r="406" spans="9:10" ht="15.75" customHeight="1">
      <c r="I406" s="3"/>
      <c r="J406" s="3"/>
    </row>
    <row r="407" spans="9:10" ht="15.75" customHeight="1">
      <c r="I407" s="3"/>
      <c r="J407" s="3"/>
    </row>
    <row r="408" spans="9:10" ht="15.75" customHeight="1">
      <c r="I408" s="3"/>
      <c r="J408" s="3"/>
    </row>
    <row r="409" spans="9:10" ht="15.75" customHeight="1">
      <c r="I409" s="3"/>
      <c r="J409" s="3"/>
    </row>
    <row r="410" spans="9:10" ht="15.75" customHeight="1">
      <c r="I410" s="3"/>
      <c r="J410" s="3"/>
    </row>
    <row r="411" spans="9:10" ht="15.75" customHeight="1">
      <c r="I411" s="3"/>
      <c r="J411" s="3"/>
    </row>
    <row r="412" spans="9:10" ht="15.75" customHeight="1">
      <c r="I412" s="3"/>
      <c r="J412" s="3"/>
    </row>
    <row r="413" spans="9:10" ht="15.75" customHeight="1">
      <c r="I413" s="3"/>
      <c r="J413" s="3"/>
    </row>
    <row r="414" spans="9:10" ht="15.75" customHeight="1">
      <c r="I414" s="3"/>
      <c r="J414" s="3"/>
    </row>
    <row r="415" spans="9:10" ht="15.75" customHeight="1">
      <c r="I415" s="3"/>
      <c r="J415" s="3"/>
    </row>
    <row r="416" spans="9:10" ht="15.75" customHeight="1">
      <c r="I416" s="3"/>
      <c r="J416" s="3"/>
    </row>
    <row r="417" spans="9:10" ht="15.75" customHeight="1">
      <c r="I417" s="3"/>
      <c r="J417" s="3"/>
    </row>
    <row r="418" spans="9:10" ht="15.75" customHeight="1">
      <c r="I418" s="3"/>
      <c r="J418" s="3"/>
    </row>
    <row r="419" spans="9:10" ht="15.75" customHeight="1">
      <c r="I419" s="3"/>
      <c r="J419" s="3"/>
    </row>
    <row r="420" spans="9:10" ht="15.75" customHeight="1">
      <c r="I420" s="3"/>
      <c r="J420" s="3"/>
    </row>
    <row r="421" spans="9:10" ht="15.75" customHeight="1">
      <c r="I421" s="3"/>
      <c r="J421" s="3"/>
    </row>
    <row r="422" spans="9:10" ht="15.75" customHeight="1">
      <c r="I422" s="3"/>
      <c r="J422" s="3"/>
    </row>
    <row r="423" spans="9:10" ht="15.75" customHeight="1">
      <c r="I423" s="3"/>
      <c r="J423" s="3"/>
    </row>
    <row r="424" spans="9:10" ht="15.75" customHeight="1">
      <c r="I424" s="3"/>
      <c r="J424" s="3"/>
    </row>
    <row r="425" spans="9:10" ht="15.75" customHeight="1">
      <c r="I425" s="3"/>
      <c r="J425" s="3"/>
    </row>
    <row r="426" spans="9:10" ht="15.75" customHeight="1">
      <c r="I426" s="3"/>
      <c r="J426" s="3"/>
    </row>
    <row r="427" spans="9:10" ht="15.75" customHeight="1">
      <c r="I427" s="3"/>
      <c r="J427" s="3"/>
    </row>
    <row r="428" spans="9:10" ht="15.75" customHeight="1">
      <c r="I428" s="3"/>
      <c r="J428" s="3"/>
    </row>
    <row r="429" spans="9:10" ht="15.75" customHeight="1">
      <c r="I429" s="3"/>
      <c r="J429" s="3"/>
    </row>
    <row r="430" spans="9:10" ht="15.75" customHeight="1">
      <c r="I430" s="3"/>
      <c r="J430" s="3"/>
    </row>
    <row r="431" spans="9:10" ht="15.75" customHeight="1">
      <c r="I431" s="3"/>
      <c r="J431" s="3"/>
    </row>
    <row r="432" spans="9:10" ht="15.75" customHeight="1">
      <c r="I432" s="3"/>
      <c r="J432" s="3"/>
    </row>
    <row r="433" spans="9:10" ht="15.75" customHeight="1">
      <c r="I433" s="3"/>
      <c r="J433" s="3"/>
    </row>
    <row r="434" spans="9:10" ht="15.75" customHeight="1">
      <c r="I434" s="3"/>
      <c r="J434" s="3"/>
    </row>
    <row r="435" spans="9:10" ht="15.75" customHeight="1">
      <c r="I435" s="3"/>
      <c r="J435" s="3"/>
    </row>
    <row r="436" spans="9:10" ht="15.75" customHeight="1">
      <c r="I436" s="3"/>
      <c r="J436" s="3"/>
    </row>
    <row r="437" spans="9:10" ht="15.75" customHeight="1">
      <c r="I437" s="3"/>
      <c r="J437" s="3"/>
    </row>
    <row r="438" spans="9:10" ht="15.75" customHeight="1">
      <c r="I438" s="3"/>
      <c r="J438" s="3"/>
    </row>
    <row r="439" spans="9:10" ht="15.75" customHeight="1">
      <c r="I439" s="3"/>
      <c r="J439" s="3"/>
    </row>
    <row r="440" spans="9:10" ht="15.75" customHeight="1">
      <c r="I440" s="3"/>
      <c r="J440" s="3"/>
    </row>
    <row r="441" spans="9:10" ht="15.75" customHeight="1">
      <c r="I441" s="3"/>
      <c r="J441" s="3"/>
    </row>
    <row r="442" spans="9:10" ht="15.75" customHeight="1">
      <c r="I442" s="3"/>
      <c r="J442" s="3"/>
    </row>
    <row r="443" spans="9:10" ht="15.75" customHeight="1">
      <c r="I443" s="3"/>
      <c r="J443" s="3"/>
    </row>
    <row r="444" spans="9:10" ht="15.75" customHeight="1">
      <c r="I444" s="3"/>
      <c r="J444" s="3"/>
    </row>
    <row r="445" spans="9:10" ht="15.75" customHeight="1">
      <c r="I445" s="3"/>
      <c r="J445" s="3"/>
    </row>
    <row r="446" spans="9:10" ht="15.75" customHeight="1">
      <c r="I446" s="3"/>
      <c r="J446" s="3"/>
    </row>
    <row r="447" spans="9:10" ht="15.75" customHeight="1">
      <c r="I447" s="3"/>
      <c r="J447" s="3"/>
    </row>
    <row r="448" spans="9:10" ht="15.75" customHeight="1">
      <c r="I448" s="3"/>
      <c r="J448" s="3"/>
    </row>
    <row r="449" spans="9:10" ht="15.75" customHeight="1">
      <c r="I449" s="3"/>
      <c r="J449" s="3"/>
    </row>
    <row r="450" spans="9:10" ht="15.75" customHeight="1">
      <c r="I450" s="3"/>
      <c r="J450" s="3"/>
    </row>
    <row r="451" spans="9:10" ht="15.75" customHeight="1">
      <c r="I451" s="3"/>
      <c r="J451" s="3"/>
    </row>
    <row r="452" spans="9:10" ht="15.75" customHeight="1">
      <c r="I452" s="3"/>
      <c r="J452" s="3"/>
    </row>
    <row r="453" spans="9:10" ht="15.75" customHeight="1">
      <c r="I453" s="3"/>
      <c r="J453" s="3"/>
    </row>
    <row r="454" spans="9:10" ht="15.75" customHeight="1">
      <c r="I454" s="3"/>
      <c r="J454" s="3"/>
    </row>
    <row r="455" spans="9:10" ht="15.75" customHeight="1">
      <c r="I455" s="3"/>
      <c r="J455" s="3"/>
    </row>
    <row r="456" spans="9:10" ht="15.75" customHeight="1">
      <c r="I456" s="3"/>
      <c r="J456" s="3"/>
    </row>
    <row r="457" spans="9:10" ht="15.75" customHeight="1">
      <c r="I457" s="3"/>
      <c r="J457" s="3"/>
    </row>
    <row r="458" spans="9:10" ht="15.75" customHeight="1">
      <c r="I458" s="3"/>
      <c r="J458" s="3"/>
    </row>
    <row r="459" spans="9:10" ht="15.75" customHeight="1">
      <c r="I459" s="3"/>
      <c r="J459" s="3"/>
    </row>
    <row r="460" spans="9:10" ht="15.75" customHeight="1">
      <c r="I460" s="3"/>
      <c r="J460" s="3"/>
    </row>
    <row r="461" spans="9:10" ht="15.75" customHeight="1">
      <c r="I461" s="3"/>
      <c r="J461" s="3"/>
    </row>
    <row r="462" spans="9:10" ht="15.75" customHeight="1">
      <c r="I462" s="3"/>
      <c r="J462" s="3"/>
    </row>
    <row r="463" spans="9:10" ht="15.75" customHeight="1">
      <c r="I463" s="3"/>
      <c r="J463" s="3"/>
    </row>
    <row r="464" spans="9:10" ht="15.75" customHeight="1">
      <c r="I464" s="3"/>
      <c r="J464" s="3"/>
    </row>
    <row r="465" spans="9:10" ht="15.75" customHeight="1">
      <c r="I465" s="3"/>
      <c r="J465" s="3"/>
    </row>
    <row r="466" spans="9:10" ht="15.75" customHeight="1">
      <c r="I466" s="3"/>
      <c r="J466" s="3"/>
    </row>
    <row r="467" spans="9:10" ht="15.75" customHeight="1">
      <c r="I467" s="3"/>
      <c r="J467" s="3"/>
    </row>
    <row r="468" spans="9:10" ht="15.75" customHeight="1">
      <c r="I468" s="3"/>
      <c r="J468" s="3"/>
    </row>
    <row r="469" spans="9:10" ht="15.75" customHeight="1">
      <c r="I469" s="3"/>
      <c r="J469" s="3"/>
    </row>
    <row r="470" spans="9:10" ht="15.75" customHeight="1">
      <c r="I470" s="3"/>
      <c r="J470" s="3"/>
    </row>
    <row r="471" spans="9:10" ht="15.75" customHeight="1">
      <c r="I471" s="3"/>
      <c r="J471" s="3"/>
    </row>
    <row r="472" spans="9:10" ht="15.75" customHeight="1">
      <c r="I472" s="3"/>
      <c r="J472" s="3"/>
    </row>
    <row r="473" spans="9:10" ht="15.75" customHeight="1">
      <c r="I473" s="3"/>
      <c r="J473" s="3"/>
    </row>
    <row r="474" spans="9:10" ht="15.75" customHeight="1">
      <c r="I474" s="3"/>
      <c r="J474" s="3"/>
    </row>
    <row r="475" spans="9:10" ht="15.75" customHeight="1">
      <c r="I475" s="3"/>
      <c r="J475" s="3"/>
    </row>
    <row r="476" spans="9:10" ht="15.75" customHeight="1">
      <c r="I476" s="3"/>
      <c r="J476" s="3"/>
    </row>
    <row r="477" spans="9:10" ht="15.75" customHeight="1">
      <c r="I477" s="3"/>
      <c r="J477" s="3"/>
    </row>
    <row r="478" spans="9:10" ht="15.75" customHeight="1">
      <c r="I478" s="3"/>
      <c r="J478" s="3"/>
    </row>
    <row r="479" spans="9:10" ht="15.75" customHeight="1">
      <c r="I479" s="3"/>
      <c r="J479" s="3"/>
    </row>
    <row r="480" spans="9:10" ht="15.75" customHeight="1">
      <c r="I480" s="3"/>
      <c r="J480" s="3"/>
    </row>
    <row r="481" spans="9:10" ht="15.75" customHeight="1">
      <c r="I481" s="3"/>
      <c r="J481" s="3"/>
    </row>
    <row r="482" spans="9:10" ht="15.75" customHeight="1">
      <c r="I482" s="3"/>
      <c r="J482" s="3"/>
    </row>
    <row r="483" spans="9:10" ht="15.75" customHeight="1">
      <c r="I483" s="3"/>
      <c r="J483" s="3"/>
    </row>
    <row r="484" spans="9:10" ht="15.75" customHeight="1">
      <c r="I484" s="3"/>
      <c r="J484" s="3"/>
    </row>
    <row r="485" spans="9:10" ht="15.75" customHeight="1">
      <c r="I485" s="3"/>
      <c r="J485" s="3"/>
    </row>
    <row r="486" spans="9:10" ht="15.75" customHeight="1">
      <c r="I486" s="3"/>
      <c r="J486" s="3"/>
    </row>
    <row r="487" spans="9:10" ht="15.75" customHeight="1">
      <c r="I487" s="3"/>
      <c r="J487" s="3"/>
    </row>
    <row r="488" spans="9:10" ht="15.75" customHeight="1">
      <c r="I488" s="3"/>
      <c r="J488" s="3"/>
    </row>
    <row r="489" spans="9:10" ht="15.75" customHeight="1">
      <c r="I489" s="3"/>
      <c r="J489" s="3"/>
    </row>
    <row r="490" spans="9:10" ht="15.75" customHeight="1">
      <c r="I490" s="3"/>
      <c r="J490" s="3"/>
    </row>
    <row r="491" spans="9:10" ht="15.75" customHeight="1">
      <c r="I491" s="3"/>
      <c r="J491" s="3"/>
    </row>
    <row r="492" spans="9:10" ht="15.75" customHeight="1">
      <c r="I492" s="3"/>
      <c r="J492" s="3"/>
    </row>
    <row r="493" spans="9:10" ht="15.75" customHeight="1">
      <c r="I493" s="3"/>
      <c r="J493" s="3"/>
    </row>
    <row r="494" spans="9:10" ht="15.75" customHeight="1">
      <c r="I494" s="3"/>
      <c r="J494" s="3"/>
    </row>
    <row r="495" spans="9:10" ht="15.75" customHeight="1">
      <c r="I495" s="3"/>
      <c r="J495" s="3"/>
    </row>
    <row r="496" spans="9:10" ht="15.75" customHeight="1">
      <c r="I496" s="3"/>
      <c r="J496" s="3"/>
    </row>
    <row r="497" spans="9:10" ht="15.75" customHeight="1">
      <c r="I497" s="3"/>
      <c r="J497" s="3"/>
    </row>
    <row r="498" spans="9:10" ht="15.75" customHeight="1">
      <c r="I498" s="3"/>
      <c r="J498" s="3"/>
    </row>
    <row r="499" spans="9:10" ht="15.75" customHeight="1">
      <c r="I499" s="3"/>
      <c r="J499" s="3"/>
    </row>
    <row r="500" spans="9:10" ht="15.75" customHeight="1">
      <c r="I500" s="3"/>
      <c r="J500" s="3"/>
    </row>
    <row r="501" spans="9:10" ht="15.75" customHeight="1">
      <c r="I501" s="3"/>
      <c r="J501" s="3"/>
    </row>
    <row r="502" spans="9:10" ht="15.75" customHeight="1">
      <c r="I502" s="3"/>
      <c r="J502" s="3"/>
    </row>
    <row r="503" spans="9:10" ht="15.75" customHeight="1">
      <c r="I503" s="3"/>
      <c r="J503" s="3"/>
    </row>
    <row r="504" spans="9:10" ht="15.75" customHeight="1">
      <c r="I504" s="3"/>
      <c r="J504" s="3"/>
    </row>
    <row r="505" spans="9:10" ht="15.75" customHeight="1">
      <c r="I505" s="3"/>
      <c r="J505" s="3"/>
    </row>
    <row r="506" spans="9:10" ht="15.75" customHeight="1">
      <c r="I506" s="3"/>
      <c r="J506" s="3"/>
    </row>
    <row r="507" spans="9:10" ht="15.75" customHeight="1">
      <c r="I507" s="3"/>
      <c r="J507" s="3"/>
    </row>
    <row r="508" spans="9:10" ht="15.75" customHeight="1">
      <c r="I508" s="3"/>
      <c r="J508" s="3"/>
    </row>
    <row r="509" spans="9:10" ht="15.75" customHeight="1">
      <c r="I509" s="3"/>
      <c r="J509" s="3"/>
    </row>
    <row r="510" spans="9:10" ht="15.75" customHeight="1">
      <c r="I510" s="3"/>
      <c r="J510" s="3"/>
    </row>
    <row r="511" spans="9:10" ht="15.75" customHeight="1">
      <c r="I511" s="3"/>
      <c r="J511" s="3"/>
    </row>
    <row r="512" spans="9:10" ht="15.75" customHeight="1">
      <c r="I512" s="3"/>
      <c r="J512" s="3"/>
    </row>
    <row r="513" spans="9:10" ht="15.75" customHeight="1">
      <c r="I513" s="3"/>
      <c r="J513" s="3"/>
    </row>
    <row r="514" spans="9:10" ht="15.75" customHeight="1">
      <c r="I514" s="3"/>
      <c r="J514" s="3"/>
    </row>
    <row r="515" spans="9:10" ht="15.75" customHeight="1">
      <c r="I515" s="3"/>
      <c r="J515" s="3"/>
    </row>
    <row r="516" spans="9:10" ht="15.75" customHeight="1">
      <c r="I516" s="3"/>
      <c r="J516" s="3"/>
    </row>
    <row r="517" spans="9:10" ht="15.75" customHeight="1">
      <c r="I517" s="3"/>
      <c r="J517" s="3"/>
    </row>
    <row r="518" spans="9:10" ht="15.75" customHeight="1">
      <c r="I518" s="3"/>
      <c r="J518" s="3"/>
    </row>
    <row r="519" spans="9:10" ht="15.75" customHeight="1">
      <c r="I519" s="3"/>
      <c r="J519" s="3"/>
    </row>
    <row r="520" spans="9:10" ht="15.75" customHeight="1">
      <c r="I520" s="3"/>
      <c r="J520" s="3"/>
    </row>
    <row r="521" spans="9:10" ht="15.75" customHeight="1">
      <c r="I521" s="3"/>
      <c r="J521" s="3"/>
    </row>
    <row r="522" spans="9:10" ht="15.75" customHeight="1">
      <c r="I522" s="3"/>
      <c r="J522" s="3"/>
    </row>
    <row r="523" spans="9:10" ht="15.75" customHeight="1">
      <c r="I523" s="3"/>
      <c r="J523" s="3"/>
    </row>
    <row r="524" spans="9:10" ht="15.75" customHeight="1">
      <c r="I524" s="3"/>
      <c r="J524" s="3"/>
    </row>
    <row r="525" spans="9:10" ht="15.75" customHeight="1">
      <c r="I525" s="3"/>
      <c r="J525" s="3"/>
    </row>
    <row r="526" spans="9:10" ht="15.75" customHeight="1">
      <c r="I526" s="3"/>
      <c r="J526" s="3"/>
    </row>
    <row r="527" spans="9:10" ht="15.75" customHeight="1">
      <c r="I527" s="3"/>
      <c r="J527" s="3"/>
    </row>
    <row r="528" spans="9:10" ht="15.75" customHeight="1">
      <c r="I528" s="3"/>
      <c r="J528" s="3"/>
    </row>
    <row r="529" spans="9:10" ht="15.75" customHeight="1">
      <c r="I529" s="3"/>
      <c r="J529" s="3"/>
    </row>
    <row r="530" spans="9:10" ht="15.75" customHeight="1">
      <c r="I530" s="3"/>
      <c r="J530" s="3"/>
    </row>
    <row r="531" spans="9:10" ht="15.75" customHeight="1">
      <c r="I531" s="3"/>
      <c r="J531" s="3"/>
    </row>
    <row r="532" spans="9:10" ht="15.75" customHeight="1">
      <c r="I532" s="3"/>
      <c r="J532" s="3"/>
    </row>
    <row r="533" spans="9:10" ht="15.75" customHeight="1">
      <c r="I533" s="3"/>
      <c r="J533" s="3"/>
    </row>
    <row r="534" spans="9:10" ht="15.75" customHeight="1">
      <c r="I534" s="3"/>
      <c r="J534" s="3"/>
    </row>
    <row r="535" spans="9:10" ht="15.75" customHeight="1">
      <c r="I535" s="3"/>
      <c r="J535" s="3"/>
    </row>
    <row r="536" spans="9:10" ht="15.75" customHeight="1">
      <c r="I536" s="3"/>
      <c r="J536" s="3"/>
    </row>
    <row r="537" spans="9:10" ht="15.75" customHeight="1">
      <c r="I537" s="3"/>
      <c r="J537" s="3"/>
    </row>
    <row r="538" spans="9:10" ht="15.75" customHeight="1">
      <c r="I538" s="3"/>
      <c r="J538" s="3"/>
    </row>
    <row r="539" spans="9:10" ht="15.75" customHeight="1">
      <c r="I539" s="3"/>
      <c r="J539" s="3"/>
    </row>
    <row r="540" spans="9:10" ht="15.75" customHeight="1">
      <c r="I540" s="3"/>
      <c r="J540" s="3"/>
    </row>
    <row r="541" spans="9:10" ht="15.75" customHeight="1">
      <c r="I541" s="3"/>
      <c r="J541" s="3"/>
    </row>
    <row r="542" spans="9:10" ht="15.75" customHeight="1">
      <c r="I542" s="3"/>
      <c r="J542" s="3"/>
    </row>
    <row r="543" spans="9:10" ht="15.75" customHeight="1">
      <c r="I543" s="3"/>
      <c r="J543" s="3"/>
    </row>
    <row r="544" spans="9:10" ht="15.75" customHeight="1">
      <c r="I544" s="3"/>
      <c r="J544" s="3"/>
    </row>
    <row r="545" spans="9:10" ht="15.75" customHeight="1">
      <c r="I545" s="3"/>
      <c r="J545" s="3"/>
    </row>
    <row r="546" spans="9:10" ht="15.75" customHeight="1">
      <c r="I546" s="3"/>
      <c r="J546" s="3"/>
    </row>
    <row r="547" spans="9:10" ht="15.75" customHeight="1">
      <c r="I547" s="3"/>
      <c r="J547" s="3"/>
    </row>
    <row r="548" spans="9:10" ht="15.75" customHeight="1">
      <c r="I548" s="3"/>
      <c r="J548" s="3"/>
    </row>
    <row r="549" spans="9:10" ht="15.75" customHeight="1">
      <c r="I549" s="3"/>
      <c r="J549" s="3"/>
    </row>
    <row r="550" spans="9:10" ht="15.75" customHeight="1">
      <c r="I550" s="3"/>
      <c r="J550" s="3"/>
    </row>
    <row r="551" spans="9:10" ht="15.75" customHeight="1">
      <c r="I551" s="3"/>
      <c r="J551" s="3"/>
    </row>
    <row r="552" spans="9:10" ht="15.75" customHeight="1">
      <c r="I552" s="3"/>
      <c r="J552" s="3"/>
    </row>
    <row r="553" spans="9:10" ht="15.75" customHeight="1">
      <c r="I553" s="3"/>
      <c r="J553" s="3"/>
    </row>
    <row r="554" spans="9:10" ht="15.75" customHeight="1">
      <c r="I554" s="3"/>
      <c r="J554" s="3"/>
    </row>
    <row r="555" spans="9:10" ht="15.75" customHeight="1">
      <c r="I555" s="3"/>
      <c r="J555" s="3"/>
    </row>
    <row r="556" spans="9:10" ht="15.75" customHeight="1">
      <c r="I556" s="3"/>
      <c r="J556" s="3"/>
    </row>
    <row r="557" spans="9:10" ht="15.75" customHeight="1">
      <c r="I557" s="3"/>
      <c r="J557" s="3"/>
    </row>
    <row r="558" spans="9:10" ht="15.75" customHeight="1">
      <c r="I558" s="3"/>
      <c r="J558" s="3"/>
    </row>
    <row r="559" spans="9:10" ht="15.75" customHeight="1">
      <c r="I559" s="3"/>
      <c r="J559" s="3"/>
    </row>
    <row r="560" spans="9:10" ht="15.75" customHeight="1">
      <c r="I560" s="3"/>
      <c r="J560" s="3"/>
    </row>
    <row r="561" spans="9:10" ht="15.75" customHeight="1">
      <c r="I561" s="3"/>
      <c r="J561" s="3"/>
    </row>
    <row r="562" spans="9:10" ht="15.75" customHeight="1">
      <c r="I562" s="3"/>
      <c r="J562" s="3"/>
    </row>
    <row r="563" spans="9:10" ht="15.75" customHeight="1">
      <c r="I563" s="3"/>
      <c r="J563" s="3"/>
    </row>
    <row r="564" spans="9:10" ht="15.75" customHeight="1">
      <c r="I564" s="3"/>
      <c r="J564" s="3"/>
    </row>
    <row r="565" spans="9:10" ht="15.75" customHeight="1">
      <c r="I565" s="3"/>
      <c r="J565" s="3"/>
    </row>
    <row r="566" spans="9:10" ht="15.75" customHeight="1">
      <c r="I566" s="3"/>
      <c r="J566" s="3"/>
    </row>
    <row r="567" spans="9:10" ht="15.75" customHeight="1">
      <c r="I567" s="3"/>
      <c r="J567" s="3"/>
    </row>
    <row r="568" spans="9:10" ht="15.75" customHeight="1">
      <c r="I568" s="3"/>
      <c r="J568" s="3"/>
    </row>
    <row r="569" spans="9:10" ht="15.75" customHeight="1">
      <c r="I569" s="3"/>
      <c r="J569" s="3"/>
    </row>
    <row r="570" spans="9:10" ht="15.75" customHeight="1">
      <c r="I570" s="3"/>
      <c r="J570" s="3"/>
    </row>
    <row r="571" spans="9:10" ht="15.75" customHeight="1">
      <c r="I571" s="3"/>
      <c r="J571" s="3"/>
    </row>
    <row r="572" spans="9:10" ht="15.75" customHeight="1">
      <c r="I572" s="3"/>
      <c r="J572" s="3"/>
    </row>
    <row r="573" spans="9:10" ht="15.75" customHeight="1">
      <c r="I573" s="3"/>
      <c r="J573" s="3"/>
    </row>
    <row r="574" spans="9:10" ht="15.75" customHeight="1">
      <c r="I574" s="3"/>
      <c r="J574" s="3"/>
    </row>
    <row r="575" spans="9:10" ht="15.75" customHeight="1">
      <c r="I575" s="3"/>
      <c r="J575" s="3"/>
    </row>
    <row r="576" spans="9:10" ht="15.75" customHeight="1">
      <c r="I576" s="3"/>
      <c r="J576" s="3"/>
    </row>
    <row r="577" spans="9:10" ht="15.75" customHeight="1">
      <c r="I577" s="3"/>
      <c r="J577" s="3"/>
    </row>
    <row r="578" spans="9:10" ht="15.75" customHeight="1">
      <c r="I578" s="3"/>
      <c r="J578" s="3"/>
    </row>
    <row r="579" spans="9:10" ht="15.75" customHeight="1">
      <c r="I579" s="3"/>
      <c r="J579" s="3"/>
    </row>
    <row r="580" spans="9:10" ht="15.75" customHeight="1">
      <c r="I580" s="3"/>
      <c r="J580" s="3"/>
    </row>
    <row r="581" spans="9:10" ht="15.75" customHeight="1">
      <c r="I581" s="3"/>
      <c r="J581" s="3"/>
    </row>
    <row r="582" spans="9:10" ht="15.75" customHeight="1">
      <c r="I582" s="3"/>
      <c r="J582" s="3"/>
    </row>
    <row r="583" spans="9:10" ht="15.75" customHeight="1">
      <c r="I583" s="3"/>
      <c r="J583" s="3"/>
    </row>
    <row r="584" spans="9:10" ht="15.75" customHeight="1">
      <c r="I584" s="3"/>
      <c r="J584" s="3"/>
    </row>
    <row r="585" spans="9:10" ht="15.75" customHeight="1">
      <c r="I585" s="3"/>
      <c r="J585" s="3"/>
    </row>
    <row r="586" spans="9:10" ht="15.75" customHeight="1">
      <c r="I586" s="3"/>
      <c r="J586" s="3"/>
    </row>
    <row r="587" spans="9:10" ht="15.75" customHeight="1">
      <c r="I587" s="3"/>
      <c r="J587" s="3"/>
    </row>
    <row r="588" spans="9:10" ht="15.75" customHeight="1">
      <c r="I588" s="3"/>
      <c r="J588" s="3"/>
    </row>
    <row r="589" spans="9:10" ht="15.75" customHeight="1">
      <c r="I589" s="3"/>
      <c r="J589" s="3"/>
    </row>
    <row r="590" spans="9:10" ht="15.75" customHeight="1">
      <c r="I590" s="3"/>
      <c r="J590" s="3"/>
    </row>
    <row r="591" spans="9:10" ht="15.75" customHeight="1">
      <c r="I591" s="3"/>
      <c r="J591" s="3"/>
    </row>
    <row r="592" spans="9:10" ht="15.75" customHeight="1">
      <c r="I592" s="3"/>
      <c r="J592" s="3"/>
    </row>
    <row r="593" spans="9:10" ht="15.75" customHeight="1">
      <c r="I593" s="3"/>
      <c r="J593" s="3"/>
    </row>
    <row r="594" spans="9:10" ht="15.75" customHeight="1">
      <c r="I594" s="3"/>
      <c r="J594" s="3"/>
    </row>
    <row r="595" spans="9:10" ht="15.75" customHeight="1">
      <c r="I595" s="3"/>
      <c r="J595" s="3"/>
    </row>
    <row r="596" spans="9:10" ht="15.75" customHeight="1">
      <c r="I596" s="3"/>
      <c r="J596" s="3"/>
    </row>
    <row r="597" spans="9:10" ht="15.75" customHeight="1">
      <c r="I597" s="3"/>
      <c r="J597" s="3"/>
    </row>
    <row r="598" spans="9:10" ht="15.75" customHeight="1">
      <c r="I598" s="3"/>
      <c r="J598" s="3"/>
    </row>
    <row r="599" spans="9:10" ht="15.75" customHeight="1">
      <c r="I599" s="3"/>
      <c r="J599" s="3"/>
    </row>
    <row r="600" spans="9:10" ht="15.75" customHeight="1">
      <c r="I600" s="3"/>
      <c r="J600" s="3"/>
    </row>
    <row r="601" spans="9:10" ht="15.75" customHeight="1">
      <c r="I601" s="3"/>
      <c r="J601" s="3"/>
    </row>
    <row r="602" spans="9:10" ht="15.75" customHeight="1">
      <c r="I602" s="3"/>
      <c r="J602" s="3"/>
    </row>
    <row r="603" spans="9:10" ht="15.75" customHeight="1">
      <c r="I603" s="3"/>
      <c r="J603" s="3"/>
    </row>
    <row r="604" spans="9:10" ht="15.75" customHeight="1">
      <c r="I604" s="3"/>
      <c r="J604" s="3"/>
    </row>
    <row r="605" spans="9:10" ht="15.75" customHeight="1">
      <c r="I605" s="3"/>
      <c r="J605" s="3"/>
    </row>
    <row r="606" spans="9:10" ht="15.75" customHeight="1">
      <c r="I606" s="3"/>
      <c r="J606" s="3"/>
    </row>
    <row r="607" spans="9:10" ht="15.75" customHeight="1">
      <c r="I607" s="3"/>
      <c r="J607" s="3"/>
    </row>
    <row r="608" spans="9:10" ht="15.75" customHeight="1">
      <c r="I608" s="3"/>
      <c r="J608" s="3"/>
    </row>
    <row r="609" spans="9:10" ht="15.75" customHeight="1">
      <c r="I609" s="3"/>
      <c r="J609" s="3"/>
    </row>
    <row r="610" spans="9:10" ht="15.75" customHeight="1">
      <c r="I610" s="3"/>
      <c r="J610" s="3"/>
    </row>
    <row r="611" spans="9:10" ht="15.75" customHeight="1">
      <c r="I611" s="3"/>
      <c r="J611" s="3"/>
    </row>
    <row r="612" spans="9:10" ht="15.75" customHeight="1">
      <c r="I612" s="3"/>
      <c r="J612" s="3"/>
    </row>
    <row r="613" spans="9:10" ht="15.75" customHeight="1">
      <c r="I613" s="3"/>
      <c r="J613" s="3"/>
    </row>
    <row r="614" spans="9:10" ht="15.75" customHeight="1">
      <c r="I614" s="3"/>
      <c r="J614" s="3"/>
    </row>
    <row r="615" spans="9:10" ht="15.75" customHeight="1">
      <c r="I615" s="3"/>
      <c r="J615" s="3"/>
    </row>
    <row r="616" spans="9:10" ht="15.75" customHeight="1">
      <c r="I616" s="3"/>
      <c r="J616" s="3"/>
    </row>
    <row r="617" spans="9:10" ht="15.75" customHeight="1">
      <c r="I617" s="3"/>
      <c r="J617" s="3"/>
    </row>
    <row r="618" spans="9:10" ht="15.75" customHeight="1">
      <c r="I618" s="3"/>
      <c r="J618" s="3"/>
    </row>
    <row r="619" spans="9:10" ht="15.75" customHeight="1">
      <c r="I619" s="3"/>
      <c r="J619" s="3"/>
    </row>
    <row r="620" spans="9:10" ht="15.75" customHeight="1">
      <c r="I620" s="3"/>
      <c r="J620" s="3"/>
    </row>
    <row r="621" spans="9:10" ht="15.75" customHeight="1">
      <c r="I621" s="3"/>
      <c r="J621" s="3"/>
    </row>
    <row r="622" spans="9:10" ht="15.75" customHeight="1">
      <c r="I622" s="3"/>
      <c r="J622" s="3"/>
    </row>
    <row r="623" spans="9:10" ht="15.75" customHeight="1">
      <c r="I623" s="3"/>
      <c r="J623" s="3"/>
    </row>
    <row r="624" spans="9:10" ht="15.75" customHeight="1">
      <c r="I624" s="3"/>
      <c r="J624" s="3"/>
    </row>
    <row r="625" spans="9:10" ht="15.75" customHeight="1">
      <c r="I625" s="3"/>
      <c r="J625" s="3"/>
    </row>
    <row r="626" spans="9:10" ht="15.75" customHeight="1">
      <c r="I626" s="3"/>
      <c r="J626" s="3"/>
    </row>
    <row r="627" spans="9:10" ht="15.75" customHeight="1">
      <c r="I627" s="3"/>
      <c r="J627" s="3"/>
    </row>
    <row r="628" spans="9:10" ht="15.75" customHeight="1">
      <c r="I628" s="3"/>
      <c r="J628" s="3"/>
    </row>
    <row r="629" spans="9:10" ht="15.75" customHeight="1">
      <c r="I629" s="3"/>
      <c r="J629" s="3"/>
    </row>
    <row r="630" spans="9:10" ht="15.75" customHeight="1">
      <c r="I630" s="3"/>
      <c r="J630" s="3"/>
    </row>
    <row r="631" spans="9:10" ht="15.75" customHeight="1">
      <c r="I631" s="3"/>
      <c r="J631" s="3"/>
    </row>
    <row r="632" spans="9:10" ht="15.75" customHeight="1">
      <c r="I632" s="3"/>
      <c r="J632" s="3"/>
    </row>
    <row r="633" spans="9:10" ht="15.75" customHeight="1">
      <c r="I633" s="3"/>
      <c r="J633" s="3"/>
    </row>
    <row r="634" spans="9:10" ht="15.75" customHeight="1">
      <c r="I634" s="3"/>
      <c r="J634" s="3"/>
    </row>
    <row r="635" spans="9:10" ht="15.75" customHeight="1">
      <c r="I635" s="3"/>
      <c r="J635" s="3"/>
    </row>
    <row r="636" spans="9:10" ht="15.75" customHeight="1">
      <c r="I636" s="3"/>
      <c r="J636" s="3"/>
    </row>
    <row r="637" spans="9:10" ht="15.75" customHeight="1">
      <c r="I637" s="3"/>
      <c r="J637" s="3"/>
    </row>
    <row r="638" spans="9:10" ht="15.75" customHeight="1">
      <c r="I638" s="3"/>
      <c r="J638" s="3"/>
    </row>
    <row r="639" spans="9:10" ht="15.75" customHeight="1">
      <c r="I639" s="3"/>
      <c r="J639" s="3"/>
    </row>
    <row r="640" spans="9:10" ht="15.75" customHeight="1">
      <c r="I640" s="3"/>
      <c r="J640" s="3"/>
    </row>
    <row r="641" spans="9:10" ht="15.75" customHeight="1">
      <c r="I641" s="3"/>
      <c r="J641" s="3"/>
    </row>
    <row r="642" spans="9:10" ht="15.75" customHeight="1">
      <c r="I642" s="3"/>
      <c r="J642" s="3"/>
    </row>
    <row r="643" spans="9:10" ht="15.75" customHeight="1">
      <c r="I643" s="3"/>
      <c r="J643" s="3"/>
    </row>
    <row r="644" spans="9:10" ht="15.75" customHeight="1">
      <c r="I644" s="3"/>
      <c r="J644" s="3"/>
    </row>
    <row r="645" spans="9:10" ht="15.75" customHeight="1">
      <c r="I645" s="3"/>
      <c r="J645" s="3"/>
    </row>
    <row r="646" spans="9:10" ht="15.75" customHeight="1">
      <c r="I646" s="3"/>
      <c r="J646" s="3"/>
    </row>
    <row r="647" spans="9:10" ht="15.75" customHeight="1">
      <c r="I647" s="3"/>
      <c r="J647" s="3"/>
    </row>
    <row r="648" spans="9:10" ht="15.75" customHeight="1">
      <c r="I648" s="3"/>
      <c r="J648" s="3"/>
    </row>
    <row r="649" spans="9:10" ht="15.75" customHeight="1">
      <c r="I649" s="3"/>
      <c r="J649" s="3"/>
    </row>
    <row r="650" spans="9:10" ht="15.75" customHeight="1">
      <c r="I650" s="3"/>
      <c r="J650" s="3"/>
    </row>
    <row r="651" spans="9:10" ht="15.75" customHeight="1">
      <c r="I651" s="3"/>
      <c r="J651" s="3"/>
    </row>
    <row r="652" spans="9:10" ht="15.75" customHeight="1">
      <c r="I652" s="3"/>
      <c r="J652" s="3"/>
    </row>
    <row r="653" spans="9:10" ht="15.75" customHeight="1">
      <c r="I653" s="3"/>
      <c r="J653" s="3"/>
    </row>
    <row r="654" spans="9:10" ht="15.75" customHeight="1">
      <c r="I654" s="3"/>
      <c r="J654" s="3"/>
    </row>
    <row r="655" spans="9:10" ht="15.75" customHeight="1">
      <c r="I655" s="3"/>
      <c r="J655" s="3"/>
    </row>
    <row r="656" spans="9:10" ht="15.75" customHeight="1">
      <c r="I656" s="3"/>
      <c r="J656" s="3"/>
    </row>
    <row r="657" spans="9:10" ht="15.75" customHeight="1">
      <c r="I657" s="3"/>
      <c r="J657" s="3"/>
    </row>
    <row r="658" spans="9:10" ht="15.75" customHeight="1">
      <c r="I658" s="3"/>
      <c r="J658" s="3"/>
    </row>
    <row r="659" spans="9:10" ht="15.75" customHeight="1">
      <c r="I659" s="3"/>
      <c r="J659" s="3"/>
    </row>
    <row r="660" spans="9:10" ht="15.75" customHeight="1">
      <c r="I660" s="3"/>
      <c r="J660" s="3"/>
    </row>
    <row r="661" spans="9:10" ht="15.75" customHeight="1">
      <c r="I661" s="3"/>
      <c r="J661" s="3"/>
    </row>
    <row r="662" spans="9:10" ht="15.75" customHeight="1">
      <c r="I662" s="3"/>
      <c r="J662" s="3"/>
    </row>
    <row r="663" spans="9:10" ht="15.75" customHeight="1">
      <c r="I663" s="3"/>
      <c r="J663" s="3"/>
    </row>
    <row r="664" spans="9:10" ht="15.75" customHeight="1">
      <c r="I664" s="3"/>
      <c r="J664" s="3"/>
    </row>
    <row r="665" spans="9:10" ht="15.75" customHeight="1">
      <c r="I665" s="3"/>
      <c r="J665" s="3"/>
    </row>
    <row r="666" spans="9:10" ht="15.75" customHeight="1">
      <c r="I666" s="3"/>
      <c r="J666" s="3"/>
    </row>
    <row r="667" spans="9:10" ht="15.75" customHeight="1">
      <c r="I667" s="3"/>
      <c r="J667" s="3"/>
    </row>
    <row r="668" spans="9:10" ht="15.75" customHeight="1">
      <c r="I668" s="3"/>
      <c r="J668" s="3"/>
    </row>
    <row r="669" spans="9:10" ht="15.75" customHeight="1">
      <c r="I669" s="3"/>
      <c r="J669" s="3"/>
    </row>
    <row r="670" spans="9:10" ht="15.75" customHeight="1">
      <c r="I670" s="3"/>
      <c r="J670" s="3"/>
    </row>
    <row r="671" spans="9:10" ht="15.75" customHeight="1">
      <c r="I671" s="3"/>
      <c r="J671" s="3"/>
    </row>
    <row r="672" spans="9:10" ht="15.75" customHeight="1">
      <c r="I672" s="3"/>
      <c r="J672" s="3"/>
    </row>
    <row r="673" spans="9:10" ht="15.75" customHeight="1">
      <c r="I673" s="3"/>
      <c r="J673" s="3"/>
    </row>
    <row r="674" spans="9:10" ht="15.75" customHeight="1">
      <c r="I674" s="3"/>
      <c r="J674" s="3"/>
    </row>
    <row r="675" spans="9:10" ht="15.75" customHeight="1">
      <c r="I675" s="3"/>
      <c r="J675" s="3"/>
    </row>
    <row r="676" spans="9:10" ht="15.75" customHeight="1">
      <c r="I676" s="3"/>
      <c r="J676" s="3"/>
    </row>
    <row r="677" spans="9:10" ht="15.75" customHeight="1">
      <c r="I677" s="3"/>
      <c r="J677" s="3"/>
    </row>
    <row r="678" spans="9:10" ht="15.75" customHeight="1">
      <c r="I678" s="3"/>
      <c r="J678" s="3"/>
    </row>
    <row r="679" spans="9:10" ht="15.75" customHeight="1">
      <c r="I679" s="3"/>
      <c r="J679" s="3"/>
    </row>
    <row r="680" spans="9:10" ht="15.75" customHeight="1">
      <c r="I680" s="3"/>
      <c r="J680" s="3"/>
    </row>
    <row r="681" spans="9:10" ht="15.75" customHeight="1">
      <c r="I681" s="3"/>
      <c r="J681" s="3"/>
    </row>
    <row r="682" spans="9:10" ht="15.75" customHeight="1">
      <c r="I682" s="3"/>
      <c r="J682" s="3"/>
    </row>
    <row r="683" spans="9:10" ht="15.75" customHeight="1">
      <c r="I683" s="3"/>
      <c r="J683" s="3"/>
    </row>
    <row r="684" spans="9:10" ht="15.75" customHeight="1">
      <c r="I684" s="3"/>
      <c r="J684" s="3"/>
    </row>
    <row r="685" spans="9:10" ht="15.75" customHeight="1">
      <c r="I685" s="3"/>
      <c r="J685" s="3"/>
    </row>
    <row r="686" spans="9:10" ht="15.75" customHeight="1">
      <c r="I686" s="3"/>
      <c r="J686" s="3"/>
    </row>
    <row r="687" spans="9:10" ht="15.75" customHeight="1">
      <c r="I687" s="3"/>
      <c r="J687" s="3"/>
    </row>
    <row r="688" spans="9:10" ht="15.75" customHeight="1">
      <c r="I688" s="3"/>
      <c r="J688" s="3"/>
    </row>
    <row r="689" spans="9:10" ht="15.75" customHeight="1">
      <c r="I689" s="3"/>
      <c r="J689" s="3"/>
    </row>
    <row r="690" spans="9:10" ht="15.75" customHeight="1">
      <c r="I690" s="3"/>
      <c r="J690" s="3"/>
    </row>
    <row r="691" spans="9:10" ht="15.75" customHeight="1">
      <c r="I691" s="3"/>
      <c r="J691" s="3"/>
    </row>
    <row r="692" spans="9:10" ht="15.75" customHeight="1">
      <c r="I692" s="3"/>
      <c r="J692" s="3"/>
    </row>
    <row r="693" spans="9:10" ht="15.75" customHeight="1">
      <c r="I693" s="3"/>
      <c r="J693" s="3"/>
    </row>
    <row r="694" spans="9:10" ht="15.75" customHeight="1">
      <c r="I694" s="3"/>
      <c r="J694" s="3"/>
    </row>
    <row r="695" spans="9:10" ht="15.75" customHeight="1">
      <c r="I695" s="3"/>
      <c r="J695" s="3"/>
    </row>
    <row r="696" spans="9:10" ht="15.75" customHeight="1">
      <c r="I696" s="3"/>
      <c r="J696" s="3"/>
    </row>
    <row r="697" spans="9:10" ht="15.75" customHeight="1">
      <c r="I697" s="3"/>
      <c r="J697" s="3"/>
    </row>
    <row r="698" spans="9:10" ht="15.75" customHeight="1">
      <c r="I698" s="3"/>
      <c r="J698" s="3"/>
    </row>
    <row r="699" spans="9:10" ht="15.75" customHeight="1">
      <c r="I699" s="3"/>
      <c r="J699" s="3"/>
    </row>
    <row r="700" spans="9:10" ht="15.75" customHeight="1">
      <c r="I700" s="3"/>
      <c r="J700" s="3"/>
    </row>
    <row r="701" spans="9:10" ht="15.75" customHeight="1">
      <c r="I701" s="3"/>
      <c r="J701" s="3"/>
    </row>
    <row r="702" spans="9:10" ht="15.75" customHeight="1">
      <c r="I702" s="3"/>
      <c r="J702" s="3"/>
    </row>
    <row r="703" spans="9:10" ht="15.75" customHeight="1">
      <c r="I703" s="3"/>
      <c r="J703" s="3"/>
    </row>
    <row r="704" spans="9:10" ht="15.75" customHeight="1">
      <c r="I704" s="3"/>
      <c r="J704" s="3"/>
    </row>
    <row r="705" spans="9:10" ht="15.75" customHeight="1">
      <c r="I705" s="3"/>
      <c r="J705" s="3"/>
    </row>
    <row r="706" spans="9:10" ht="15.75" customHeight="1">
      <c r="I706" s="3"/>
      <c r="J706" s="3"/>
    </row>
    <row r="707" spans="9:10" ht="15.75" customHeight="1">
      <c r="I707" s="3"/>
      <c r="J707" s="3"/>
    </row>
    <row r="708" spans="9:10" ht="15.75" customHeight="1">
      <c r="I708" s="3"/>
      <c r="J708" s="3"/>
    </row>
    <row r="709" spans="9:10" ht="15.75" customHeight="1">
      <c r="I709" s="3"/>
      <c r="J709" s="3"/>
    </row>
    <row r="710" spans="9:10" ht="15.75" customHeight="1">
      <c r="I710" s="3"/>
      <c r="J710" s="3"/>
    </row>
    <row r="711" spans="9:10" ht="15.75" customHeight="1">
      <c r="I711" s="3"/>
      <c r="J711" s="3"/>
    </row>
    <row r="712" spans="9:10" ht="15.75" customHeight="1">
      <c r="I712" s="3"/>
      <c r="J712" s="3"/>
    </row>
    <row r="713" spans="9:10" ht="15.75" customHeight="1">
      <c r="I713" s="3"/>
      <c r="J713" s="3"/>
    </row>
    <row r="714" spans="9:10" ht="15.75" customHeight="1">
      <c r="I714" s="3"/>
      <c r="J714" s="3"/>
    </row>
    <row r="715" spans="9:10" ht="15.75" customHeight="1">
      <c r="I715" s="3"/>
      <c r="J715" s="3"/>
    </row>
    <row r="716" spans="9:10" ht="15.75" customHeight="1">
      <c r="I716" s="3"/>
      <c r="J716" s="3"/>
    </row>
    <row r="717" spans="9:10" ht="15.75" customHeight="1">
      <c r="I717" s="3"/>
      <c r="J717" s="3"/>
    </row>
    <row r="718" spans="9:10" ht="15.75" customHeight="1">
      <c r="I718" s="3"/>
      <c r="J718" s="3"/>
    </row>
    <row r="719" spans="9:10" ht="15.75" customHeight="1">
      <c r="I719" s="3"/>
      <c r="J719" s="3"/>
    </row>
    <row r="720" spans="9:10" ht="15.75" customHeight="1">
      <c r="I720" s="3"/>
      <c r="J720" s="3"/>
    </row>
    <row r="721" spans="9:10" ht="15.75" customHeight="1">
      <c r="I721" s="3"/>
      <c r="J721" s="3"/>
    </row>
    <row r="722" spans="9:10" ht="15.75" customHeight="1">
      <c r="I722" s="3"/>
      <c r="J722" s="3"/>
    </row>
    <row r="723" spans="9:10" ht="15.75" customHeight="1">
      <c r="I723" s="3"/>
      <c r="J723" s="3"/>
    </row>
    <row r="724" spans="9:10" ht="15.75" customHeight="1">
      <c r="I724" s="3"/>
      <c r="J724" s="3"/>
    </row>
    <row r="725" spans="9:10" ht="15.75" customHeight="1">
      <c r="I725" s="3"/>
      <c r="J725" s="3"/>
    </row>
    <row r="726" spans="9:10" ht="15.75" customHeight="1">
      <c r="I726" s="3"/>
      <c r="J726" s="3"/>
    </row>
    <row r="727" spans="9:10" ht="15.75" customHeight="1">
      <c r="I727" s="3"/>
      <c r="J727" s="3"/>
    </row>
    <row r="728" spans="9:10" ht="15.75" customHeight="1">
      <c r="I728" s="3"/>
      <c r="J728" s="3"/>
    </row>
    <row r="729" spans="9:10" ht="15.75" customHeight="1">
      <c r="I729" s="3"/>
      <c r="J729" s="3"/>
    </row>
    <row r="730" spans="9:10" ht="15.75" customHeight="1">
      <c r="I730" s="3"/>
      <c r="J730" s="3"/>
    </row>
    <row r="731" spans="9:10" ht="15.75" customHeight="1">
      <c r="I731" s="3"/>
      <c r="J731" s="3"/>
    </row>
    <row r="732" spans="9:10" ht="15.75" customHeight="1">
      <c r="I732" s="3"/>
      <c r="J732" s="3"/>
    </row>
    <row r="733" spans="9:10" ht="15.75" customHeight="1">
      <c r="I733" s="3"/>
      <c r="J733" s="3"/>
    </row>
    <row r="734" spans="9:10" ht="15.75" customHeight="1">
      <c r="I734" s="3"/>
      <c r="J734" s="3"/>
    </row>
    <row r="735" spans="9:10" ht="15.75" customHeight="1">
      <c r="I735" s="3"/>
      <c r="J735" s="3"/>
    </row>
    <row r="736" spans="9:10" ht="15.75" customHeight="1">
      <c r="I736" s="3"/>
      <c r="J736" s="3"/>
    </row>
    <row r="737" spans="9:10" ht="15.75" customHeight="1">
      <c r="I737" s="3"/>
      <c r="J737" s="3"/>
    </row>
    <row r="738" spans="9:10" ht="15.75" customHeight="1">
      <c r="I738" s="3"/>
      <c r="J738" s="3"/>
    </row>
    <row r="739" spans="9:10" ht="15.75" customHeight="1">
      <c r="I739" s="3"/>
      <c r="J739" s="3"/>
    </row>
    <row r="740" spans="9:10" ht="15.75" customHeight="1">
      <c r="I740" s="3"/>
      <c r="J740" s="3"/>
    </row>
    <row r="741" spans="9:10" ht="15.75" customHeight="1">
      <c r="I741" s="3"/>
      <c r="J741" s="3"/>
    </row>
    <row r="742" spans="9:10" ht="15.75" customHeight="1">
      <c r="I742" s="3"/>
      <c r="J742" s="3"/>
    </row>
    <row r="743" spans="9:10" ht="15.75" customHeight="1">
      <c r="I743" s="3"/>
      <c r="J743" s="3"/>
    </row>
    <row r="744" spans="9:10" ht="15.75" customHeight="1">
      <c r="I744" s="3"/>
      <c r="J744" s="3"/>
    </row>
    <row r="745" spans="9:10" ht="15.75" customHeight="1">
      <c r="I745" s="3"/>
      <c r="J745" s="3"/>
    </row>
    <row r="746" spans="9:10" ht="15.75" customHeight="1">
      <c r="I746" s="3"/>
      <c r="J746" s="3"/>
    </row>
    <row r="747" spans="9:10" ht="15.75" customHeight="1">
      <c r="I747" s="3"/>
      <c r="J747" s="3"/>
    </row>
    <row r="748" spans="9:10" ht="15.75" customHeight="1">
      <c r="I748" s="3"/>
      <c r="J748" s="3"/>
    </row>
    <row r="749" spans="9:10" ht="15.75" customHeight="1">
      <c r="I749" s="3"/>
      <c r="J749" s="3"/>
    </row>
    <row r="750" spans="9:10" ht="15.75" customHeight="1">
      <c r="I750" s="3"/>
      <c r="J750" s="3"/>
    </row>
    <row r="751" spans="9:10" ht="15.75" customHeight="1">
      <c r="I751" s="3"/>
      <c r="J751" s="3"/>
    </row>
    <row r="752" spans="9:10" ht="15.75" customHeight="1">
      <c r="I752" s="3"/>
      <c r="J752" s="3"/>
    </row>
    <row r="753" spans="9:10" ht="15.75" customHeight="1">
      <c r="I753" s="3"/>
      <c r="J753" s="3"/>
    </row>
    <row r="754" spans="9:10" ht="15.75" customHeight="1">
      <c r="I754" s="3"/>
      <c r="J754" s="3"/>
    </row>
    <row r="755" spans="9:10" ht="15.75" customHeight="1">
      <c r="I755" s="3"/>
      <c r="J755" s="3"/>
    </row>
    <row r="756" spans="9:10" ht="15.75" customHeight="1">
      <c r="I756" s="3"/>
      <c r="J756" s="3"/>
    </row>
    <row r="757" spans="9:10" ht="15.75" customHeight="1">
      <c r="I757" s="3"/>
      <c r="J757" s="3"/>
    </row>
    <row r="758" spans="9:10" ht="15.75" customHeight="1">
      <c r="I758" s="3"/>
      <c r="J758" s="3"/>
    </row>
    <row r="759" spans="9:10" ht="15.75" customHeight="1">
      <c r="I759" s="3"/>
      <c r="J759" s="3"/>
    </row>
    <row r="760" spans="9:10" ht="15.75" customHeight="1">
      <c r="I760" s="3"/>
      <c r="J760" s="3"/>
    </row>
    <row r="761" spans="9:10" ht="15.75" customHeight="1">
      <c r="I761" s="3"/>
      <c r="J761" s="3"/>
    </row>
    <row r="762" spans="9:10" ht="15.75" customHeight="1">
      <c r="I762" s="3"/>
      <c r="J762" s="3"/>
    </row>
    <row r="763" spans="9:10" ht="15.75" customHeight="1">
      <c r="I763" s="3"/>
      <c r="J763" s="3"/>
    </row>
    <row r="764" spans="9:10" ht="15.75" customHeight="1">
      <c r="I764" s="3"/>
      <c r="J764" s="3"/>
    </row>
    <row r="765" spans="9:10" ht="15.75" customHeight="1">
      <c r="I765" s="3"/>
      <c r="J765" s="3"/>
    </row>
    <row r="766" spans="9:10" ht="15.75" customHeight="1">
      <c r="I766" s="3"/>
      <c r="J766" s="3"/>
    </row>
    <row r="767" spans="9:10" ht="15.75" customHeight="1">
      <c r="I767" s="3"/>
      <c r="J767" s="3"/>
    </row>
    <row r="768" spans="9:10" ht="15.75" customHeight="1">
      <c r="I768" s="3"/>
      <c r="J768" s="3"/>
    </row>
    <row r="769" spans="9:10" ht="15.75" customHeight="1">
      <c r="I769" s="3"/>
      <c r="J769" s="3"/>
    </row>
    <row r="770" spans="9:10" ht="15.75" customHeight="1">
      <c r="I770" s="3"/>
      <c r="J770" s="3"/>
    </row>
    <row r="771" spans="9:10" ht="15.75" customHeight="1">
      <c r="I771" s="3"/>
      <c r="J771" s="3"/>
    </row>
    <row r="772" spans="9:10" ht="15.75" customHeight="1">
      <c r="I772" s="3"/>
      <c r="J772" s="3"/>
    </row>
    <row r="773" spans="9:10" ht="15.75" customHeight="1">
      <c r="I773" s="3"/>
      <c r="J773" s="3"/>
    </row>
    <row r="774" spans="9:10" ht="15.75" customHeight="1">
      <c r="I774" s="3"/>
      <c r="J774" s="3"/>
    </row>
    <row r="775" spans="9:10" ht="15.75" customHeight="1">
      <c r="I775" s="3"/>
      <c r="J775" s="3"/>
    </row>
    <row r="776" spans="9:10" ht="15.75" customHeight="1">
      <c r="I776" s="3"/>
      <c r="J776" s="3"/>
    </row>
    <row r="777" spans="9:10" ht="15.75" customHeight="1">
      <c r="I777" s="3"/>
      <c r="J777" s="3"/>
    </row>
    <row r="778" spans="9:10" ht="15.75" customHeight="1">
      <c r="I778" s="3"/>
      <c r="J778" s="3"/>
    </row>
    <row r="779" spans="9:10" ht="15.75" customHeight="1">
      <c r="I779" s="3"/>
      <c r="J779" s="3"/>
    </row>
    <row r="780" spans="9:10" ht="15.75" customHeight="1">
      <c r="I780" s="3"/>
      <c r="J780" s="3"/>
    </row>
    <row r="781" spans="9:10" ht="15.75" customHeight="1">
      <c r="I781" s="3"/>
      <c r="J781" s="3"/>
    </row>
    <row r="782" spans="9:10" ht="15.75" customHeight="1">
      <c r="I782" s="3"/>
      <c r="J782" s="3"/>
    </row>
    <row r="783" spans="9:10" ht="15.75" customHeight="1">
      <c r="I783" s="3"/>
      <c r="J783" s="3"/>
    </row>
    <row r="784" spans="9:10" ht="15.75" customHeight="1">
      <c r="I784" s="3"/>
      <c r="J784" s="3"/>
    </row>
    <row r="785" spans="9:10" ht="15.75" customHeight="1">
      <c r="I785" s="3"/>
      <c r="J785" s="3"/>
    </row>
    <row r="786" spans="9:10" ht="15.75" customHeight="1">
      <c r="I786" s="3"/>
      <c r="J786" s="3"/>
    </row>
    <row r="787" spans="9:10" ht="15.75" customHeight="1">
      <c r="I787" s="3"/>
      <c r="J787" s="3"/>
    </row>
    <row r="788" spans="9:10" ht="15.75" customHeight="1">
      <c r="I788" s="3"/>
      <c r="J788" s="3"/>
    </row>
    <row r="789" spans="9:10" ht="15.75" customHeight="1">
      <c r="I789" s="3"/>
      <c r="J789" s="3"/>
    </row>
    <row r="790" spans="9:10" ht="15.75" customHeight="1">
      <c r="I790" s="3"/>
      <c r="J790" s="3"/>
    </row>
    <row r="791" spans="9:10" ht="15.75" customHeight="1">
      <c r="I791" s="3"/>
      <c r="J791" s="3"/>
    </row>
    <row r="792" spans="9:10" ht="15.75" customHeight="1">
      <c r="I792" s="3"/>
      <c r="J792" s="3"/>
    </row>
    <row r="793" spans="9:10" ht="15.75" customHeight="1">
      <c r="I793" s="3"/>
      <c r="J793" s="3"/>
    </row>
    <row r="794" spans="9:10" ht="15.75" customHeight="1">
      <c r="I794" s="3"/>
      <c r="J794" s="3"/>
    </row>
    <row r="795" spans="9:10" ht="15.75" customHeight="1">
      <c r="I795" s="3"/>
      <c r="J795" s="3"/>
    </row>
    <row r="796" spans="9:10" ht="15.75" customHeight="1">
      <c r="I796" s="3"/>
      <c r="J796" s="3"/>
    </row>
    <row r="797" spans="9:10" ht="15.75" customHeight="1">
      <c r="I797" s="3"/>
      <c r="J797" s="3"/>
    </row>
    <row r="798" spans="9:10" ht="15.75" customHeight="1">
      <c r="I798" s="3"/>
      <c r="J798" s="3"/>
    </row>
    <row r="799" spans="9:10" ht="15.75" customHeight="1">
      <c r="I799" s="3"/>
      <c r="J799" s="3"/>
    </row>
    <row r="800" spans="9:10" ht="15.75" customHeight="1">
      <c r="I800" s="3"/>
      <c r="J800" s="3"/>
    </row>
    <row r="801" spans="9:10" ht="15.75" customHeight="1">
      <c r="I801" s="3"/>
      <c r="J801" s="3"/>
    </row>
    <row r="802" spans="9:10" ht="15.75" customHeight="1">
      <c r="I802" s="3"/>
      <c r="J802" s="3"/>
    </row>
    <row r="803" spans="9:10" ht="15.75" customHeight="1">
      <c r="I803" s="3"/>
      <c r="J803" s="3"/>
    </row>
    <row r="804" spans="9:10" ht="15.75" customHeight="1">
      <c r="I804" s="3"/>
      <c r="J804" s="3"/>
    </row>
    <row r="805" spans="9:10" ht="15.75" customHeight="1">
      <c r="I805" s="3"/>
      <c r="J805" s="3"/>
    </row>
    <row r="806" spans="9:10" ht="15.75" customHeight="1">
      <c r="I806" s="3"/>
      <c r="J806" s="3"/>
    </row>
    <row r="807" spans="9:10" ht="15.75" customHeight="1">
      <c r="I807" s="3"/>
      <c r="J807" s="3"/>
    </row>
    <row r="808" spans="9:10" ht="15.75" customHeight="1">
      <c r="I808" s="3"/>
      <c r="J808" s="3"/>
    </row>
    <row r="809" spans="9:10" ht="15.75" customHeight="1">
      <c r="I809" s="3"/>
      <c r="J809" s="3"/>
    </row>
    <row r="810" spans="9:10" ht="15.75" customHeight="1">
      <c r="I810" s="3"/>
      <c r="J810" s="3"/>
    </row>
    <row r="811" spans="9:10" ht="15.75" customHeight="1">
      <c r="I811" s="3"/>
      <c r="J811" s="3"/>
    </row>
    <row r="812" spans="9:10" ht="15.75" customHeight="1">
      <c r="I812" s="3"/>
      <c r="J812" s="3"/>
    </row>
    <row r="813" spans="9:10" ht="15.75" customHeight="1">
      <c r="I813" s="3"/>
      <c r="J813" s="3"/>
    </row>
    <row r="814" spans="9:10" ht="15.75" customHeight="1">
      <c r="I814" s="3"/>
      <c r="J814" s="3"/>
    </row>
    <row r="815" spans="9:10" ht="15.75" customHeight="1">
      <c r="I815" s="3"/>
      <c r="J815" s="3"/>
    </row>
    <row r="816" spans="9:10" ht="15.75" customHeight="1">
      <c r="I816" s="3"/>
      <c r="J816" s="3"/>
    </row>
    <row r="817" spans="9:10" ht="15.75" customHeight="1">
      <c r="I817" s="3"/>
      <c r="J817" s="3"/>
    </row>
    <row r="818" spans="9:10" ht="15.75" customHeight="1">
      <c r="I818" s="3"/>
      <c r="J818" s="3"/>
    </row>
    <row r="819" spans="9:10" ht="15.75" customHeight="1">
      <c r="I819" s="3"/>
      <c r="J819" s="3"/>
    </row>
    <row r="820" spans="9:10" ht="15.75" customHeight="1">
      <c r="I820" s="3"/>
      <c r="J820" s="3"/>
    </row>
    <row r="821" spans="9:10" ht="15.75" customHeight="1">
      <c r="I821" s="3"/>
      <c r="J821" s="3"/>
    </row>
    <row r="822" spans="9:10" ht="15.75" customHeight="1">
      <c r="I822" s="3"/>
      <c r="J822" s="3"/>
    </row>
    <row r="823" spans="9:10" ht="15.75" customHeight="1">
      <c r="I823" s="3"/>
      <c r="J823" s="3"/>
    </row>
    <row r="824" spans="9:10" ht="15.75" customHeight="1">
      <c r="I824" s="3"/>
      <c r="J824" s="3"/>
    </row>
    <row r="825" spans="9:10" ht="15.75" customHeight="1">
      <c r="I825" s="3"/>
      <c r="J825" s="3"/>
    </row>
    <row r="826" spans="9:10" ht="15.75" customHeight="1">
      <c r="I826" s="3"/>
      <c r="J826" s="3"/>
    </row>
    <row r="827" spans="9:10" ht="15.75" customHeight="1">
      <c r="I827" s="3"/>
      <c r="J827" s="3"/>
    </row>
    <row r="828" spans="9:10" ht="15.75" customHeight="1">
      <c r="I828" s="3"/>
      <c r="J828" s="3"/>
    </row>
    <row r="829" spans="9:10" ht="15.75" customHeight="1">
      <c r="I829" s="3"/>
      <c r="J829" s="3"/>
    </row>
    <row r="830" spans="9:10" ht="15.75" customHeight="1">
      <c r="I830" s="3"/>
      <c r="J830" s="3"/>
    </row>
    <row r="831" spans="9:10" ht="15.75" customHeight="1">
      <c r="I831" s="3"/>
      <c r="J831" s="3"/>
    </row>
    <row r="832" spans="9:10" ht="15.75" customHeight="1">
      <c r="I832" s="3"/>
      <c r="J832" s="3"/>
    </row>
    <row r="833" spans="9:10" ht="15.75" customHeight="1">
      <c r="I833" s="3"/>
      <c r="J833" s="3"/>
    </row>
    <row r="834" spans="9:10" ht="15.75" customHeight="1">
      <c r="I834" s="3"/>
      <c r="J834" s="3"/>
    </row>
    <row r="835" spans="9:10" ht="15.75" customHeight="1">
      <c r="I835" s="3"/>
      <c r="J835" s="3"/>
    </row>
    <row r="836" spans="9:10" ht="15.75" customHeight="1">
      <c r="I836" s="3"/>
      <c r="J836" s="3"/>
    </row>
    <row r="837" spans="9:10" ht="15.75" customHeight="1">
      <c r="I837" s="3"/>
      <c r="J837" s="3"/>
    </row>
    <row r="838" spans="9:10" ht="15.75" customHeight="1">
      <c r="I838" s="3"/>
      <c r="J838" s="3"/>
    </row>
    <row r="839" spans="9:10" ht="15.75" customHeight="1">
      <c r="I839" s="3"/>
      <c r="J839" s="3"/>
    </row>
    <row r="840" spans="9:10" ht="15.75" customHeight="1">
      <c r="I840" s="3"/>
      <c r="J840" s="3"/>
    </row>
    <row r="841" spans="9:10" ht="15.75" customHeight="1">
      <c r="I841" s="3"/>
      <c r="J841" s="3"/>
    </row>
    <row r="842" spans="9:10" ht="15.75" customHeight="1">
      <c r="I842" s="3"/>
      <c r="J842" s="3"/>
    </row>
    <row r="843" spans="9:10" ht="15.75" customHeight="1">
      <c r="I843" s="3"/>
      <c r="J843" s="3"/>
    </row>
    <row r="844" spans="9:10" ht="15.75" customHeight="1">
      <c r="I844" s="3"/>
      <c r="J844" s="3"/>
    </row>
    <row r="845" spans="9:10" ht="15.75" customHeight="1">
      <c r="I845" s="3"/>
      <c r="J845" s="3"/>
    </row>
    <row r="846" spans="9:10" ht="15.75" customHeight="1">
      <c r="I846" s="3"/>
      <c r="J846" s="3"/>
    </row>
    <row r="847" spans="9:10" ht="15.75" customHeight="1">
      <c r="I847" s="3"/>
      <c r="J847" s="3"/>
    </row>
    <row r="848" spans="9:10" ht="15.75" customHeight="1">
      <c r="I848" s="3"/>
      <c r="J848" s="3"/>
    </row>
    <row r="849" spans="9:10" ht="15.75" customHeight="1">
      <c r="I849" s="3"/>
      <c r="J849" s="3"/>
    </row>
    <row r="850" spans="9:10" ht="15.75" customHeight="1">
      <c r="I850" s="3"/>
      <c r="J850" s="3"/>
    </row>
    <row r="851" spans="9:10" ht="15.75" customHeight="1">
      <c r="I851" s="3"/>
      <c r="J851" s="3"/>
    </row>
    <row r="852" spans="9:10" ht="15.75" customHeight="1">
      <c r="I852" s="3"/>
      <c r="J852" s="3"/>
    </row>
    <row r="853" spans="9:10" ht="15.75" customHeight="1">
      <c r="I853" s="3"/>
      <c r="J853" s="3"/>
    </row>
    <row r="854" spans="9:10" ht="15.75" customHeight="1">
      <c r="I854" s="3"/>
      <c r="J854" s="3"/>
    </row>
    <row r="855" spans="9:10" ht="15.75" customHeight="1">
      <c r="I855" s="3"/>
      <c r="J855" s="3"/>
    </row>
    <row r="856" spans="9:10" ht="15.75" customHeight="1">
      <c r="I856" s="3"/>
      <c r="J856" s="3"/>
    </row>
    <row r="857" spans="9:10" ht="15.75" customHeight="1">
      <c r="I857" s="3"/>
      <c r="J857" s="3"/>
    </row>
    <row r="858" spans="9:10" ht="15.75" customHeight="1">
      <c r="I858" s="3"/>
      <c r="J858" s="3"/>
    </row>
    <row r="859" spans="9:10" ht="15.75" customHeight="1">
      <c r="I859" s="3"/>
      <c r="J859" s="3"/>
    </row>
    <row r="860" spans="9:10" ht="15.75" customHeight="1">
      <c r="I860" s="3"/>
      <c r="J860" s="3"/>
    </row>
    <row r="861" spans="9:10" ht="15.75" customHeight="1">
      <c r="I861" s="3"/>
      <c r="J861" s="3"/>
    </row>
    <row r="862" spans="9:10" ht="15.75" customHeight="1">
      <c r="I862" s="3"/>
      <c r="J862" s="3"/>
    </row>
    <row r="863" spans="9:10" ht="15.75" customHeight="1">
      <c r="I863" s="3"/>
      <c r="J863" s="3"/>
    </row>
    <row r="864" spans="9:10" ht="15.75" customHeight="1">
      <c r="I864" s="3"/>
      <c r="J864" s="3"/>
    </row>
    <row r="865" spans="9:10" ht="15.75" customHeight="1">
      <c r="I865" s="3"/>
      <c r="J865" s="3"/>
    </row>
    <row r="866" spans="9:10" ht="15.75" customHeight="1">
      <c r="I866" s="3"/>
      <c r="J866" s="3"/>
    </row>
    <row r="867" spans="9:10" ht="15.75" customHeight="1">
      <c r="I867" s="3"/>
      <c r="J867" s="3"/>
    </row>
    <row r="868" spans="9:10" ht="15.75" customHeight="1">
      <c r="I868" s="3"/>
      <c r="J868" s="3"/>
    </row>
    <row r="869" spans="9:10" ht="15.75" customHeight="1">
      <c r="I869" s="3"/>
      <c r="J869" s="3"/>
    </row>
    <row r="870" spans="9:10" ht="15.75" customHeight="1">
      <c r="I870" s="3"/>
      <c r="J870" s="3"/>
    </row>
    <row r="871" spans="9:10" ht="15.75" customHeight="1">
      <c r="I871" s="3"/>
      <c r="J871" s="3"/>
    </row>
    <row r="872" spans="9:10" ht="15.75" customHeight="1">
      <c r="I872" s="3"/>
      <c r="J872" s="3"/>
    </row>
    <row r="873" spans="9:10" ht="15.75" customHeight="1">
      <c r="I873" s="3"/>
      <c r="J873" s="3"/>
    </row>
    <row r="874" spans="9:10" ht="15.75" customHeight="1">
      <c r="I874" s="3"/>
      <c r="J874" s="3"/>
    </row>
    <row r="875" spans="9:10" ht="15.75" customHeight="1">
      <c r="I875" s="3"/>
      <c r="J875" s="3"/>
    </row>
    <row r="876" spans="9:10" ht="15.75" customHeight="1">
      <c r="I876" s="3"/>
      <c r="J876" s="3"/>
    </row>
    <row r="877" spans="9:10" ht="15.75" customHeight="1">
      <c r="I877" s="3"/>
      <c r="J877" s="3"/>
    </row>
    <row r="878" spans="9:10" ht="15.75" customHeight="1">
      <c r="I878" s="3"/>
      <c r="J878" s="3"/>
    </row>
    <row r="879" spans="9:10" ht="15.75" customHeight="1">
      <c r="I879" s="3"/>
      <c r="J879" s="3"/>
    </row>
    <row r="880" spans="9:10" ht="15.75" customHeight="1">
      <c r="I880" s="3"/>
      <c r="J880" s="3"/>
    </row>
    <row r="881" spans="9:10" ht="15.75" customHeight="1">
      <c r="I881" s="3"/>
      <c r="J881" s="3"/>
    </row>
    <row r="882" spans="9:10" ht="15.75" customHeight="1">
      <c r="I882" s="3"/>
      <c r="J882" s="3"/>
    </row>
    <row r="883" spans="9:10" ht="15.75" customHeight="1">
      <c r="I883" s="3"/>
      <c r="J883" s="3"/>
    </row>
    <row r="884" spans="9:10" ht="15.75" customHeight="1">
      <c r="I884" s="3"/>
      <c r="J884" s="3"/>
    </row>
    <row r="885" spans="9:10" ht="15.75" customHeight="1">
      <c r="I885" s="3"/>
      <c r="J885" s="3"/>
    </row>
    <row r="886" spans="9:10" ht="15.75" customHeight="1">
      <c r="I886" s="3"/>
      <c r="J886" s="3"/>
    </row>
    <row r="887" spans="9:10" ht="15.75" customHeight="1">
      <c r="I887" s="3"/>
      <c r="J887" s="3"/>
    </row>
    <row r="888" spans="9:10" ht="15.75" customHeight="1">
      <c r="I888" s="3"/>
      <c r="J888" s="3"/>
    </row>
    <row r="889" spans="9:10" ht="15.75" customHeight="1">
      <c r="I889" s="3"/>
      <c r="J889" s="3"/>
    </row>
    <row r="890" spans="9:10" ht="15.75" customHeight="1">
      <c r="I890" s="3"/>
      <c r="J890" s="3"/>
    </row>
    <row r="891" spans="9:10" ht="15.75" customHeight="1">
      <c r="I891" s="3"/>
      <c r="J891" s="3"/>
    </row>
    <row r="892" spans="9:10" ht="15.75" customHeight="1">
      <c r="I892" s="3"/>
      <c r="J892" s="3"/>
    </row>
    <row r="893" spans="9:10" ht="15.75" customHeight="1">
      <c r="I893" s="3"/>
      <c r="J893" s="3"/>
    </row>
    <row r="894" spans="9:10" ht="15.75" customHeight="1">
      <c r="I894" s="3"/>
      <c r="J894" s="3"/>
    </row>
    <row r="895" spans="9:10" ht="15.75" customHeight="1">
      <c r="I895" s="3"/>
      <c r="J895" s="3"/>
    </row>
    <row r="896" spans="9:10" ht="15.75" customHeight="1">
      <c r="I896" s="3"/>
      <c r="J896" s="3"/>
    </row>
    <row r="897" spans="9:10" ht="15.75" customHeight="1">
      <c r="I897" s="3"/>
      <c r="J897" s="3"/>
    </row>
    <row r="898" spans="9:10" ht="15.75" customHeight="1">
      <c r="I898" s="3"/>
      <c r="J898" s="3"/>
    </row>
    <row r="899" spans="9:10" ht="15.75" customHeight="1">
      <c r="I899" s="3"/>
      <c r="J899" s="3"/>
    </row>
    <row r="900" spans="9:10" ht="15.75" customHeight="1">
      <c r="I900" s="3"/>
      <c r="J900" s="3"/>
    </row>
    <row r="901" spans="9:10" ht="15.75" customHeight="1">
      <c r="I901" s="3"/>
      <c r="J901" s="3"/>
    </row>
    <row r="902" spans="9:10" ht="15.75" customHeight="1">
      <c r="I902" s="3"/>
      <c r="J902" s="3"/>
    </row>
    <row r="903" spans="9:10" ht="15.75" customHeight="1">
      <c r="I903" s="3"/>
      <c r="J903" s="3"/>
    </row>
    <row r="904" spans="9:10" ht="15.75" customHeight="1">
      <c r="I904" s="3"/>
      <c r="J904" s="3"/>
    </row>
    <row r="905" spans="9:10" ht="15.75" customHeight="1">
      <c r="I905" s="3"/>
      <c r="J905" s="3"/>
    </row>
    <row r="906" spans="9:10" ht="15.75" customHeight="1">
      <c r="I906" s="3"/>
      <c r="J906" s="3"/>
    </row>
    <row r="907" spans="9:10" ht="15.75" customHeight="1">
      <c r="I907" s="3"/>
      <c r="J907" s="3"/>
    </row>
    <row r="908" spans="9:10" ht="15.75" customHeight="1">
      <c r="I908" s="3"/>
      <c r="J908" s="3"/>
    </row>
    <row r="909" spans="9:10" ht="15.75" customHeight="1">
      <c r="I909" s="3"/>
      <c r="J909" s="3"/>
    </row>
    <row r="910" spans="9:10" ht="15.75" customHeight="1">
      <c r="I910" s="3"/>
      <c r="J910" s="3"/>
    </row>
    <row r="911" spans="9:10" ht="15.75" customHeight="1">
      <c r="I911" s="3"/>
      <c r="J911" s="3"/>
    </row>
    <row r="912" spans="9:10" ht="15.75" customHeight="1">
      <c r="I912" s="3"/>
      <c r="J912" s="3"/>
    </row>
    <row r="913" spans="9:10" ht="15.75" customHeight="1">
      <c r="I913" s="3"/>
      <c r="J913" s="3"/>
    </row>
    <row r="914" spans="9:10" ht="15.75" customHeight="1">
      <c r="I914" s="3"/>
      <c r="J914" s="3"/>
    </row>
    <row r="915" spans="9:10" ht="15.75" customHeight="1">
      <c r="I915" s="3"/>
      <c r="J915" s="3"/>
    </row>
    <row r="916" spans="9:10" ht="15.75" customHeight="1">
      <c r="I916" s="3"/>
      <c r="J916" s="3"/>
    </row>
    <row r="917" spans="9:10" ht="15.75" customHeight="1">
      <c r="I917" s="3"/>
      <c r="J917" s="3"/>
    </row>
    <row r="918" spans="9:10" ht="15.75" customHeight="1">
      <c r="I918" s="3"/>
      <c r="J918" s="3"/>
    </row>
    <row r="919" spans="9:10" ht="15.75" customHeight="1">
      <c r="I919" s="3"/>
      <c r="J919" s="3"/>
    </row>
    <row r="920" spans="9:10" ht="15.75" customHeight="1">
      <c r="I920" s="3"/>
      <c r="J920" s="3"/>
    </row>
    <row r="921" spans="9:10" ht="15.75" customHeight="1">
      <c r="I921" s="3"/>
      <c r="J921" s="3"/>
    </row>
    <row r="922" spans="9:10" ht="15.75" customHeight="1">
      <c r="I922" s="3"/>
      <c r="J922" s="3"/>
    </row>
    <row r="923" spans="9:10" ht="15.75" customHeight="1">
      <c r="I923" s="3"/>
      <c r="J923" s="3"/>
    </row>
    <row r="924" spans="9:10" ht="15.75" customHeight="1">
      <c r="I924" s="3"/>
      <c r="J924" s="3"/>
    </row>
    <row r="925" spans="9:10" ht="15.75" customHeight="1">
      <c r="I925" s="3"/>
      <c r="J925" s="3"/>
    </row>
    <row r="926" spans="9:10" ht="15.75" customHeight="1">
      <c r="I926" s="3"/>
      <c r="J926" s="3"/>
    </row>
    <row r="927" spans="9:10" ht="15.75" customHeight="1">
      <c r="I927" s="3"/>
      <c r="J927" s="3"/>
    </row>
    <row r="928" spans="9:10" ht="15.75" customHeight="1">
      <c r="I928" s="3"/>
      <c r="J928" s="3"/>
    </row>
    <row r="929" spans="9:10" ht="15.75" customHeight="1">
      <c r="I929" s="3"/>
      <c r="J929" s="3"/>
    </row>
    <row r="930" spans="9:10" ht="15.75" customHeight="1">
      <c r="I930" s="3"/>
      <c r="J930" s="3"/>
    </row>
    <row r="931" spans="9:10" ht="15.75" customHeight="1">
      <c r="I931" s="3"/>
      <c r="J931" s="3"/>
    </row>
    <row r="932" spans="9:10" ht="15.75" customHeight="1">
      <c r="I932" s="3"/>
      <c r="J932" s="3"/>
    </row>
    <row r="933" spans="9:10" ht="15.75" customHeight="1">
      <c r="I933" s="3"/>
      <c r="J933" s="3"/>
    </row>
    <row r="934" spans="9:10" ht="15.75" customHeight="1">
      <c r="I934" s="3"/>
      <c r="J934" s="3"/>
    </row>
    <row r="935" spans="9:10" ht="15.75" customHeight="1">
      <c r="I935" s="3"/>
      <c r="J935" s="3"/>
    </row>
    <row r="936" spans="9:10" ht="15.75" customHeight="1">
      <c r="I936" s="3"/>
      <c r="J936" s="3"/>
    </row>
    <row r="937" spans="9:10" ht="15.75" customHeight="1">
      <c r="I937" s="3"/>
      <c r="J937" s="3"/>
    </row>
    <row r="938" spans="9:10" ht="15.75" customHeight="1">
      <c r="I938" s="3"/>
      <c r="J938" s="3"/>
    </row>
    <row r="939" spans="9:10" ht="15.75" customHeight="1">
      <c r="I939" s="3"/>
      <c r="J939" s="3"/>
    </row>
    <row r="940" spans="9:10" ht="15.75" customHeight="1">
      <c r="I940" s="3"/>
      <c r="J940" s="3"/>
    </row>
    <row r="941" spans="9:10" ht="15.75" customHeight="1">
      <c r="I941" s="3"/>
      <c r="J941" s="3"/>
    </row>
    <row r="942" spans="9:10" ht="15.75" customHeight="1">
      <c r="I942" s="3"/>
      <c r="J942" s="3"/>
    </row>
    <row r="943" spans="9:10" ht="15.75" customHeight="1">
      <c r="I943" s="3"/>
      <c r="J943" s="3"/>
    </row>
    <row r="944" spans="9:10" ht="15.75" customHeight="1">
      <c r="I944" s="3"/>
      <c r="J944" s="3"/>
    </row>
    <row r="945" spans="9:10" ht="15.75" customHeight="1">
      <c r="I945" s="3"/>
      <c r="J945" s="3"/>
    </row>
    <row r="946" spans="9:10" ht="15.75" customHeight="1">
      <c r="I946" s="3"/>
      <c r="J946" s="3"/>
    </row>
    <row r="947" spans="9:10" ht="15.75" customHeight="1">
      <c r="I947" s="3"/>
      <c r="J947" s="3"/>
    </row>
    <row r="948" spans="9:10" ht="15.75" customHeight="1">
      <c r="I948" s="3"/>
      <c r="J948" s="3"/>
    </row>
    <row r="949" spans="9:10" ht="15.75" customHeight="1">
      <c r="I949" s="3"/>
      <c r="J949" s="3"/>
    </row>
    <row r="950" spans="9:10" ht="15.75" customHeight="1">
      <c r="I950" s="3"/>
      <c r="J950" s="3"/>
    </row>
    <row r="951" spans="9:10" ht="15.75" customHeight="1">
      <c r="I951" s="3"/>
      <c r="J951" s="3"/>
    </row>
    <row r="952" spans="9:10" ht="15.75" customHeight="1">
      <c r="I952" s="3"/>
      <c r="J952" s="3"/>
    </row>
    <row r="953" spans="9:10" ht="15.75" customHeight="1">
      <c r="I953" s="3"/>
      <c r="J953" s="3"/>
    </row>
    <row r="954" spans="9:10" ht="15.75" customHeight="1">
      <c r="I954" s="3"/>
      <c r="J954" s="3"/>
    </row>
    <row r="955" spans="9:10" ht="15.75" customHeight="1">
      <c r="I955" s="3"/>
      <c r="J955" s="3"/>
    </row>
    <row r="956" spans="9:10" ht="15.75" customHeight="1">
      <c r="I956" s="3"/>
      <c r="J956" s="3"/>
    </row>
    <row r="957" spans="9:10" ht="15.75" customHeight="1">
      <c r="I957" s="3"/>
      <c r="J957" s="3"/>
    </row>
    <row r="958" spans="9:10" ht="15.75" customHeight="1">
      <c r="I958" s="3"/>
      <c r="J958" s="3"/>
    </row>
    <row r="959" spans="9:10" ht="15.75" customHeight="1">
      <c r="I959" s="3"/>
      <c r="J959" s="3"/>
    </row>
    <row r="960" spans="9:10" ht="15.75" customHeight="1">
      <c r="I960" s="3"/>
      <c r="J960" s="3"/>
    </row>
    <row r="961" spans="9:10" ht="15.75" customHeight="1">
      <c r="I961" s="3"/>
      <c r="J961" s="3"/>
    </row>
    <row r="962" spans="9:10" ht="15.75" customHeight="1">
      <c r="I962" s="3"/>
      <c r="J962" s="3"/>
    </row>
    <row r="963" spans="9:10" ht="15.75" customHeight="1">
      <c r="I963" s="3"/>
      <c r="J963" s="3"/>
    </row>
    <row r="964" spans="9:10" ht="15.75" customHeight="1">
      <c r="I964" s="3"/>
      <c r="J964" s="3"/>
    </row>
    <row r="965" spans="9:10" ht="15.75" customHeight="1">
      <c r="I965" s="3"/>
      <c r="J965" s="3"/>
    </row>
    <row r="966" spans="9:10" ht="15.75" customHeight="1">
      <c r="I966" s="3"/>
      <c r="J966" s="3"/>
    </row>
    <row r="967" spans="9:10" ht="15.75" customHeight="1">
      <c r="I967" s="3"/>
      <c r="J967" s="3"/>
    </row>
    <row r="968" spans="9:10" ht="15.75" customHeight="1">
      <c r="I968" s="3"/>
      <c r="J968" s="3"/>
    </row>
    <row r="969" spans="9:10" ht="15.75" customHeight="1">
      <c r="I969" s="3"/>
      <c r="J969" s="3"/>
    </row>
    <row r="970" spans="9:10" ht="15.75" customHeight="1">
      <c r="I970" s="3"/>
      <c r="J970" s="3"/>
    </row>
    <row r="971" spans="9:10" ht="15.75" customHeight="1">
      <c r="I971" s="3"/>
      <c r="J971" s="3"/>
    </row>
    <row r="972" spans="9:10" ht="15.75" customHeight="1">
      <c r="I972" s="3"/>
      <c r="J972" s="3"/>
    </row>
    <row r="973" spans="9:10" ht="15.75" customHeight="1">
      <c r="I973" s="3"/>
      <c r="J973" s="3"/>
    </row>
    <row r="974" spans="9:10" ht="15.75" customHeight="1">
      <c r="I974" s="3"/>
      <c r="J974" s="3"/>
    </row>
    <row r="975" spans="9:10" ht="15.75" customHeight="1">
      <c r="I975" s="3"/>
      <c r="J975" s="3"/>
    </row>
    <row r="976" spans="9:10" ht="15.75" customHeight="1">
      <c r="I976" s="3"/>
      <c r="J976" s="3"/>
    </row>
    <row r="977" spans="9:10" ht="15.75" customHeight="1">
      <c r="I977" s="3"/>
      <c r="J977" s="3"/>
    </row>
    <row r="978" spans="9:10" ht="15.75" customHeight="1">
      <c r="I978" s="3"/>
      <c r="J978" s="3"/>
    </row>
    <row r="979" spans="9:10" ht="15.75" customHeight="1">
      <c r="I979" s="3"/>
      <c r="J979" s="3"/>
    </row>
    <row r="980" spans="9:10" ht="15.75" customHeight="1">
      <c r="I980" s="3"/>
      <c r="J980" s="3"/>
    </row>
    <row r="981" spans="9:10" ht="15.75" customHeight="1">
      <c r="I981" s="3"/>
      <c r="J981" s="3"/>
    </row>
    <row r="982" spans="9:10" ht="15.75" customHeight="1">
      <c r="I982" s="3"/>
      <c r="J982" s="3"/>
    </row>
    <row r="983" spans="9:10" ht="15.75" customHeight="1">
      <c r="I983" s="3"/>
      <c r="J983" s="3"/>
    </row>
    <row r="984" spans="9:10" ht="15.75" customHeight="1">
      <c r="I984" s="3"/>
      <c r="J984" s="3"/>
    </row>
    <row r="985" spans="9:10" ht="15.75" customHeight="1">
      <c r="I985" s="3"/>
      <c r="J985" s="3"/>
    </row>
    <row r="986" spans="9:10" ht="15.75" customHeight="1">
      <c r="I986" s="3"/>
      <c r="J986" s="3"/>
    </row>
    <row r="987" spans="9:10" ht="15.75" customHeight="1">
      <c r="I987" s="3"/>
      <c r="J987" s="3"/>
    </row>
    <row r="988" spans="9:10" ht="15.75" customHeight="1">
      <c r="I988" s="3"/>
      <c r="J988" s="3"/>
    </row>
    <row r="989" spans="9:10" ht="15.75" customHeight="1">
      <c r="I989" s="3"/>
      <c r="J989" s="3"/>
    </row>
    <row r="990" spans="9:10" ht="15.75" customHeight="1">
      <c r="I990" s="3"/>
      <c r="J990" s="3"/>
    </row>
    <row r="991" spans="9:10" ht="15.75" customHeight="1">
      <c r="I991" s="3"/>
      <c r="J991" s="3"/>
    </row>
    <row r="992" spans="9:10" ht="15.75" customHeight="1">
      <c r="I992" s="3"/>
      <c r="J992" s="3"/>
    </row>
    <row r="993" spans="9:10" ht="15.75" customHeight="1">
      <c r="I993" s="3"/>
      <c r="J993" s="3"/>
    </row>
    <row r="994" spans="9:10" ht="15.75" customHeight="1">
      <c r="I994" s="3"/>
      <c r="J994" s="3"/>
    </row>
    <row r="995" spans="9:10" ht="15.75" customHeight="1">
      <c r="I995" s="3"/>
      <c r="J995" s="3"/>
    </row>
    <row r="996" spans="9:10" ht="15.75" customHeight="1">
      <c r="I996" s="3"/>
      <c r="J996" s="3"/>
    </row>
    <row r="997" spans="9:10" ht="15.75" customHeight="1">
      <c r="I997" s="3"/>
      <c r="J997" s="3"/>
    </row>
    <row r="998" spans="9:10" ht="15.75" customHeight="1">
      <c r="I998" s="3"/>
      <c r="J998" s="3"/>
    </row>
    <row r="999" spans="9:10" ht="15.75" customHeight="1">
      <c r="I999" s="3"/>
      <c r="J999" s="3"/>
    </row>
    <row r="1000" spans="9:10" ht="15.75" customHeight="1">
      <c r="I1000" s="3"/>
      <c r="J1000" s="3"/>
    </row>
  </sheetData>
  <mergeCells count="100">
    <mergeCell ref="L21:L25"/>
    <mergeCell ref="A9:A10"/>
    <mergeCell ref="C9:C10"/>
    <mergeCell ref="A11:A13"/>
    <mergeCell ref="B11:B13"/>
    <mergeCell ref="L11:L13"/>
    <mergeCell ref="L14:L15"/>
    <mergeCell ref="L16:L20"/>
    <mergeCell ref="A16:A20"/>
    <mergeCell ref="D16:D20"/>
    <mergeCell ref="D14:D15"/>
    <mergeCell ref="B16:B20"/>
    <mergeCell ref="C16:C20"/>
    <mergeCell ref="C14:C15"/>
    <mergeCell ref="A14:A15"/>
    <mergeCell ref="B14:B15"/>
    <mergeCell ref="L39:L41"/>
    <mergeCell ref="L36:L38"/>
    <mergeCell ref="L32:L35"/>
    <mergeCell ref="B29:B31"/>
    <mergeCell ref="B26:B28"/>
    <mergeCell ref="D26:D28"/>
    <mergeCell ref="C29:C31"/>
    <mergeCell ref="D29:D30"/>
    <mergeCell ref="L29:L31"/>
    <mergeCell ref="L26:L28"/>
    <mergeCell ref="D36:D38"/>
    <mergeCell ref="C36:C38"/>
    <mergeCell ref="B36:B38"/>
    <mergeCell ref="B39:B41"/>
    <mergeCell ref="D39:D41"/>
    <mergeCell ref="C39:C41"/>
    <mergeCell ref="A42:D42"/>
    <mergeCell ref="A54:D54"/>
    <mergeCell ref="A39:A41"/>
    <mergeCell ref="C21:C25"/>
    <mergeCell ref="D21:D25"/>
    <mergeCell ref="A26:A28"/>
    <mergeCell ref="A29:A30"/>
    <mergeCell ref="C26:C28"/>
    <mergeCell ref="A21:A25"/>
    <mergeCell ref="B21:B25"/>
    <mergeCell ref="A36:A38"/>
    <mergeCell ref="B32:B35"/>
    <mergeCell ref="A32:A35"/>
    <mergeCell ref="D32:D35"/>
    <mergeCell ref="C32:C35"/>
    <mergeCell ref="V9:V10"/>
    <mergeCell ref="D9:D10"/>
    <mergeCell ref="E9:E10"/>
    <mergeCell ref="K9:K10"/>
    <mergeCell ref="J9:J10"/>
    <mergeCell ref="I9:I10"/>
    <mergeCell ref="G9:H9"/>
    <mergeCell ref="P9:P10"/>
    <mergeCell ref="F9:F10"/>
    <mergeCell ref="L9:L10"/>
    <mergeCell ref="O9:O10"/>
    <mergeCell ref="N9:N10"/>
    <mergeCell ref="M9:M10"/>
    <mergeCell ref="S9:S10"/>
    <mergeCell ref="K3:T3"/>
    <mergeCell ref="A6:B6"/>
    <mergeCell ref="J4:K4"/>
    <mergeCell ref="L5:T5"/>
    <mergeCell ref="L4:T4"/>
    <mergeCell ref="P8:Q8"/>
    <mergeCell ref="A8:O8"/>
    <mergeCell ref="R8:T8"/>
    <mergeCell ref="B9:B10"/>
    <mergeCell ref="A3:B3"/>
    <mergeCell ref="C3:I3"/>
    <mergeCell ref="A4:B4"/>
    <mergeCell ref="C7:T7"/>
    <mergeCell ref="C4:I4"/>
    <mergeCell ref="A5:B5"/>
    <mergeCell ref="A7:B7"/>
    <mergeCell ref="Q9:Q10"/>
    <mergeCell ref="R9:R10"/>
    <mergeCell ref="T9:T10"/>
    <mergeCell ref="C5:I5"/>
    <mergeCell ref="J5:K5"/>
    <mergeCell ref="P11:P13"/>
    <mergeCell ref="Q11:Q13"/>
    <mergeCell ref="P14:P15"/>
    <mergeCell ref="Q14:Q15"/>
    <mergeCell ref="P16:P20"/>
    <mergeCell ref="Q16:Q20"/>
    <mergeCell ref="P39:P41"/>
    <mergeCell ref="Q39:Q41"/>
    <mergeCell ref="P21:P25"/>
    <mergeCell ref="Q21:Q25"/>
    <mergeCell ref="P26:P28"/>
    <mergeCell ref="Q26:Q28"/>
    <mergeCell ref="P29:P31"/>
    <mergeCell ref="Q29:Q31"/>
    <mergeCell ref="P32:P35"/>
    <mergeCell ref="Q32:Q35"/>
    <mergeCell ref="P36:P38"/>
    <mergeCell ref="Q36:Q38"/>
  </mergeCells>
  <conditionalFormatting sqref="L11 L14 L32 L39 L36">
    <cfRule type="cellIs" dxfId="4" priority="1" operator="greaterThan">
      <formula>1</formula>
    </cfRule>
  </conditionalFormatting>
  <conditionalFormatting sqref="L16">
    <cfRule type="cellIs" dxfId="3" priority="2" operator="greaterThan">
      <formula>1</formula>
    </cfRule>
  </conditionalFormatting>
  <conditionalFormatting sqref="L16">
    <cfRule type="cellIs" dxfId="2" priority="3" operator="greaterThan">
      <formula>100</formula>
    </cfRule>
  </conditionalFormatting>
  <conditionalFormatting sqref="L21 L29 L26">
    <cfRule type="cellIs" dxfId="1" priority="4" operator="greaterThan">
      <formula>1</formula>
    </cfRule>
  </conditionalFormatting>
  <conditionalFormatting sqref="L21 L29 L26">
    <cfRule type="cellIs" dxfId="0" priority="5" operator="greaterThan">
      <formula>100</formula>
    </cfRule>
  </conditionalFormatting>
  <dataValidations count="3">
    <dataValidation type="date" allowBlank="1" showErrorMessage="1" sqref="H11:H14 H16:H41">
      <formula1>43466</formula1>
      <formula2>45291</formula2>
    </dataValidation>
    <dataValidation type="date" operator="greaterThanOrEqual" allowBlank="1" showErrorMessage="1" sqref="E42:E46">
      <formula1>41426</formula1>
    </dataValidation>
    <dataValidation type="date" allowBlank="1" showInputMessage="1" showErrorMessage="1" prompt="Validación - formato DD/MM/AA" sqref="G11:G14 G15:H15 G16:G41">
      <formula1>36526</formula1>
      <formula2>44177</formula2>
    </dataValidation>
  </dataValidations>
  <printOptions horizontalCentered="1"/>
  <pageMargins left="0.70866141732283472" right="0.70866141732283472" top="0.74803149606299213" bottom="0.74803149606299213" header="0" footer="0"/>
  <pageSetup paperSize="5" scale="45" orientation="landscape" r:id="rId1"/>
  <headerFooter>
    <oddHeader>&amp;C000000 PLAN DE MEJORAMIENTO ARCHIVÍSTICO&amp;RVersión: 02 2016/07/13 &amp;P de</oddHeader>
    <oddFooter>&amp;LProceso: Inspección, Vigilancia y Control ICV&amp;RCódigo: ICV-F-06</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11.42578125" customWidth="1"/>
    <col min="2" max="2" width="25.28515625" customWidth="1"/>
    <col min="3" max="3" width="58.42578125" customWidth="1"/>
    <col min="4" max="6" width="11.42578125" customWidth="1"/>
    <col min="7" max="26" width="10.7109375" customWidth="1"/>
  </cols>
  <sheetData>
    <row r="1" spans="1:26" ht="15.75" customHeight="1">
      <c r="A1" s="1"/>
      <c r="B1" s="2"/>
      <c r="C1" s="1"/>
      <c r="D1" s="1"/>
      <c r="E1" s="1"/>
      <c r="F1" s="1"/>
      <c r="G1" s="1"/>
      <c r="H1" s="1"/>
      <c r="I1" s="1"/>
      <c r="J1" s="1"/>
      <c r="K1" s="1"/>
      <c r="L1" s="1"/>
      <c r="M1" s="1"/>
      <c r="N1" s="1"/>
      <c r="O1" s="1"/>
      <c r="P1" s="1"/>
      <c r="Q1" s="1"/>
      <c r="R1" s="1"/>
      <c r="S1" s="1"/>
      <c r="T1" s="1"/>
      <c r="U1" s="1"/>
      <c r="V1" s="1"/>
      <c r="W1" s="1"/>
      <c r="X1" s="1"/>
      <c r="Y1" s="1"/>
      <c r="Z1" s="1"/>
    </row>
    <row r="2" spans="1:26" ht="60">
      <c r="A2" s="1"/>
      <c r="B2" s="4" t="s">
        <v>0</v>
      </c>
      <c r="C2" s="5" t="s">
        <v>1</v>
      </c>
      <c r="D2" s="1"/>
      <c r="E2" s="1"/>
      <c r="F2" s="1"/>
      <c r="G2" s="1"/>
      <c r="H2" s="1"/>
      <c r="I2" s="1"/>
      <c r="J2" s="1"/>
      <c r="K2" s="1"/>
      <c r="L2" s="1"/>
      <c r="M2" s="1"/>
      <c r="N2" s="1"/>
      <c r="O2" s="1"/>
      <c r="P2" s="1"/>
      <c r="Q2" s="1"/>
      <c r="R2" s="1"/>
      <c r="S2" s="1"/>
      <c r="T2" s="1"/>
      <c r="U2" s="1"/>
      <c r="V2" s="1"/>
      <c r="W2" s="1"/>
      <c r="X2" s="1"/>
      <c r="Y2" s="1"/>
      <c r="Z2" s="1"/>
    </row>
    <row r="3" spans="1:26">
      <c r="A3" s="1"/>
      <c r="B3" s="6"/>
      <c r="C3" s="6"/>
      <c r="D3" s="1"/>
      <c r="E3" s="1"/>
      <c r="F3" s="1"/>
      <c r="G3" s="1"/>
      <c r="H3" s="1"/>
      <c r="I3" s="1"/>
      <c r="J3" s="1"/>
      <c r="K3" s="1"/>
      <c r="L3" s="1"/>
      <c r="M3" s="1"/>
      <c r="N3" s="1"/>
      <c r="O3" s="1"/>
      <c r="P3" s="1"/>
      <c r="Q3" s="1"/>
      <c r="R3" s="1"/>
      <c r="S3" s="1"/>
      <c r="T3" s="1"/>
      <c r="U3" s="1"/>
      <c r="V3" s="1"/>
      <c r="W3" s="1"/>
      <c r="X3" s="1"/>
      <c r="Y3" s="1"/>
      <c r="Z3" s="1"/>
    </row>
    <row r="4" spans="1:26">
      <c r="A4" s="1"/>
      <c r="B4" s="143" t="s">
        <v>3</v>
      </c>
      <c r="C4" s="144"/>
      <c r="D4" s="1"/>
      <c r="E4" s="1"/>
      <c r="F4" s="1"/>
      <c r="G4" s="1"/>
      <c r="H4" s="1"/>
      <c r="I4" s="1"/>
      <c r="J4" s="1"/>
      <c r="K4" s="1"/>
      <c r="L4" s="1"/>
      <c r="M4" s="1"/>
      <c r="N4" s="1"/>
      <c r="O4" s="1"/>
      <c r="P4" s="1"/>
      <c r="Q4" s="1"/>
      <c r="R4" s="1"/>
      <c r="S4" s="1"/>
      <c r="T4" s="1"/>
      <c r="U4" s="1"/>
      <c r="V4" s="1"/>
      <c r="W4" s="1"/>
      <c r="X4" s="1"/>
      <c r="Y4" s="1"/>
      <c r="Z4" s="1"/>
    </row>
    <row r="5" spans="1:26" ht="30">
      <c r="A5" s="1"/>
      <c r="B5" s="4" t="s">
        <v>6</v>
      </c>
      <c r="C5" s="5" t="s">
        <v>7</v>
      </c>
      <c r="D5" s="1"/>
      <c r="E5" s="1"/>
      <c r="F5" s="1"/>
      <c r="G5" s="1"/>
      <c r="H5" s="1"/>
      <c r="I5" s="1"/>
      <c r="J5" s="1"/>
      <c r="K5" s="1"/>
      <c r="L5" s="1"/>
      <c r="M5" s="1"/>
      <c r="N5" s="1"/>
      <c r="O5" s="1"/>
      <c r="P5" s="1"/>
      <c r="Q5" s="1"/>
      <c r="R5" s="1"/>
      <c r="S5" s="1"/>
      <c r="T5" s="1"/>
      <c r="U5" s="1"/>
      <c r="V5" s="1"/>
      <c r="W5" s="1"/>
      <c r="X5" s="1"/>
      <c r="Y5" s="1"/>
      <c r="Z5" s="1"/>
    </row>
    <row r="6" spans="1:26" ht="30">
      <c r="A6" s="1"/>
      <c r="B6" s="4" t="s">
        <v>8</v>
      </c>
      <c r="C6" s="5" t="s">
        <v>9</v>
      </c>
      <c r="D6" s="1"/>
      <c r="E6" s="1"/>
      <c r="F6" s="1"/>
      <c r="G6" s="1"/>
      <c r="H6" s="1"/>
      <c r="I6" s="1"/>
      <c r="J6" s="1"/>
      <c r="K6" s="1"/>
      <c r="L6" s="1"/>
      <c r="M6" s="1"/>
      <c r="N6" s="1"/>
      <c r="O6" s="1"/>
      <c r="P6" s="1"/>
      <c r="Q6" s="1"/>
      <c r="R6" s="1"/>
      <c r="S6" s="1"/>
      <c r="T6" s="1"/>
      <c r="U6" s="1"/>
      <c r="V6" s="1"/>
      <c r="W6" s="1"/>
      <c r="X6" s="1"/>
      <c r="Y6" s="1"/>
      <c r="Z6" s="1"/>
    </row>
    <row r="7" spans="1:26" ht="45">
      <c r="A7" s="1"/>
      <c r="B7" s="4" t="s">
        <v>10</v>
      </c>
      <c r="C7" s="5" t="s">
        <v>11</v>
      </c>
      <c r="D7" s="1"/>
      <c r="E7" s="1"/>
      <c r="F7" s="1"/>
      <c r="G7" s="1"/>
      <c r="H7" s="1"/>
      <c r="I7" s="1"/>
      <c r="J7" s="1"/>
      <c r="K7" s="1"/>
      <c r="L7" s="1"/>
      <c r="M7" s="1"/>
      <c r="N7" s="1"/>
      <c r="O7" s="1"/>
      <c r="P7" s="1"/>
      <c r="Q7" s="1"/>
      <c r="R7" s="1"/>
      <c r="S7" s="1"/>
      <c r="T7" s="1"/>
      <c r="U7" s="1"/>
      <c r="V7" s="1"/>
      <c r="W7" s="1"/>
      <c r="X7" s="1"/>
      <c r="Y7" s="1"/>
      <c r="Z7" s="1"/>
    </row>
    <row r="8" spans="1:26" ht="30">
      <c r="A8" s="1"/>
      <c r="B8" s="4" t="s">
        <v>12</v>
      </c>
      <c r="C8" s="5" t="s">
        <v>13</v>
      </c>
      <c r="D8" s="1"/>
      <c r="E8" s="1"/>
      <c r="F8" s="1"/>
      <c r="G8" s="1"/>
      <c r="H8" s="1"/>
      <c r="I8" s="1"/>
      <c r="J8" s="1"/>
      <c r="K8" s="1"/>
      <c r="L8" s="1"/>
      <c r="M8" s="1"/>
      <c r="N8" s="1"/>
      <c r="O8" s="1"/>
      <c r="P8" s="1"/>
      <c r="Q8" s="1"/>
      <c r="R8" s="1"/>
      <c r="S8" s="1"/>
      <c r="T8" s="1"/>
      <c r="U8" s="1"/>
      <c r="V8" s="1"/>
      <c r="W8" s="1"/>
      <c r="X8" s="1"/>
      <c r="Y8" s="1"/>
      <c r="Z8" s="1"/>
    </row>
    <row r="9" spans="1:26" ht="120">
      <c r="A9" s="1"/>
      <c r="B9" s="4" t="s">
        <v>14</v>
      </c>
      <c r="C9" s="5" t="s">
        <v>15</v>
      </c>
      <c r="D9" s="1"/>
      <c r="E9" s="1"/>
      <c r="F9" s="1"/>
      <c r="G9" s="1"/>
      <c r="H9" s="1"/>
      <c r="I9" s="1"/>
      <c r="J9" s="1"/>
      <c r="K9" s="1"/>
      <c r="L9" s="1"/>
      <c r="M9" s="1"/>
      <c r="N9" s="1"/>
      <c r="O9" s="1"/>
      <c r="P9" s="1"/>
      <c r="Q9" s="1"/>
      <c r="R9" s="1"/>
      <c r="S9" s="1"/>
      <c r="T9" s="1"/>
      <c r="U9" s="1"/>
      <c r="V9" s="1"/>
      <c r="W9" s="1"/>
      <c r="X9" s="1"/>
      <c r="Y9" s="1"/>
      <c r="Z9" s="1"/>
    </row>
    <row r="10" spans="1:26" ht="30">
      <c r="A10" s="1"/>
      <c r="B10" s="4" t="s">
        <v>16</v>
      </c>
      <c r="C10" s="5" t="s">
        <v>17</v>
      </c>
      <c r="D10" s="1"/>
      <c r="E10" s="1"/>
      <c r="F10" s="1"/>
      <c r="G10" s="1"/>
      <c r="H10" s="1"/>
      <c r="I10" s="1"/>
      <c r="J10" s="1"/>
      <c r="K10" s="1"/>
      <c r="L10" s="1"/>
      <c r="M10" s="1"/>
      <c r="N10" s="1"/>
      <c r="O10" s="1"/>
      <c r="P10" s="1"/>
      <c r="Q10" s="1"/>
      <c r="R10" s="1"/>
      <c r="S10" s="1"/>
      <c r="T10" s="1"/>
      <c r="U10" s="1"/>
      <c r="V10" s="1"/>
      <c r="W10" s="1"/>
      <c r="X10" s="1"/>
      <c r="Y10" s="1"/>
      <c r="Z10" s="1"/>
    </row>
    <row r="11" spans="1:26" ht="45">
      <c r="A11" s="1"/>
      <c r="B11" s="4" t="s">
        <v>19</v>
      </c>
      <c r="C11" s="5" t="s">
        <v>20</v>
      </c>
      <c r="D11" s="1"/>
      <c r="E11" s="1"/>
      <c r="F11" s="1"/>
      <c r="G11" s="1"/>
      <c r="H11" s="1"/>
      <c r="I11" s="1"/>
      <c r="J11" s="1"/>
      <c r="K11" s="1"/>
      <c r="L11" s="1"/>
      <c r="M11" s="1"/>
      <c r="N11" s="1"/>
      <c r="O11" s="1"/>
      <c r="P11" s="1"/>
      <c r="Q11" s="1"/>
      <c r="R11" s="1"/>
      <c r="S11" s="1"/>
      <c r="T11" s="1"/>
      <c r="U11" s="1"/>
      <c r="V11" s="1"/>
      <c r="W11" s="1"/>
      <c r="X11" s="1"/>
      <c r="Y11" s="1"/>
      <c r="Z11" s="1"/>
    </row>
    <row r="12" spans="1:26" ht="30">
      <c r="A12" s="1"/>
      <c r="B12" s="4" t="s">
        <v>21</v>
      </c>
      <c r="C12" s="7" t="s">
        <v>22</v>
      </c>
      <c r="D12" s="1"/>
      <c r="E12" s="1"/>
      <c r="F12" s="1"/>
      <c r="G12" s="1"/>
      <c r="H12" s="1"/>
      <c r="I12" s="1"/>
      <c r="J12" s="1"/>
      <c r="K12" s="1"/>
      <c r="L12" s="1"/>
      <c r="M12" s="1"/>
      <c r="N12" s="1"/>
      <c r="O12" s="1"/>
      <c r="P12" s="1"/>
      <c r="Q12" s="1"/>
      <c r="R12" s="1"/>
      <c r="S12" s="1"/>
      <c r="T12" s="1"/>
      <c r="U12" s="1"/>
      <c r="V12" s="1"/>
      <c r="W12" s="1"/>
      <c r="X12" s="1"/>
      <c r="Y12" s="1"/>
      <c r="Z12" s="1"/>
    </row>
    <row r="13" spans="1:26" ht="45">
      <c r="A13" s="1"/>
      <c r="B13" s="4" t="s">
        <v>24</v>
      </c>
      <c r="C13" s="5" t="s">
        <v>25</v>
      </c>
      <c r="D13" s="1"/>
      <c r="E13" s="1"/>
      <c r="F13" s="1"/>
      <c r="G13" s="1"/>
      <c r="H13" s="1"/>
      <c r="I13" s="1"/>
      <c r="J13" s="1"/>
      <c r="K13" s="1"/>
      <c r="L13" s="1"/>
      <c r="M13" s="1"/>
      <c r="N13" s="1"/>
      <c r="O13" s="1"/>
      <c r="P13" s="1"/>
      <c r="Q13" s="1"/>
      <c r="R13" s="1"/>
      <c r="S13" s="1"/>
      <c r="T13" s="1"/>
      <c r="U13" s="1"/>
      <c r="V13" s="1"/>
      <c r="W13" s="1"/>
      <c r="X13" s="1"/>
      <c r="Y13" s="1"/>
      <c r="Z13" s="1"/>
    </row>
    <row r="14" spans="1:26">
      <c r="A14" s="1"/>
      <c r="B14" s="4" t="s">
        <v>26</v>
      </c>
      <c r="C14" s="7" t="s">
        <v>27</v>
      </c>
      <c r="D14" s="1"/>
      <c r="E14" s="1"/>
      <c r="F14" s="1"/>
      <c r="G14" s="1"/>
      <c r="H14" s="1"/>
      <c r="I14" s="1"/>
      <c r="J14" s="1"/>
      <c r="K14" s="1"/>
      <c r="L14" s="1"/>
      <c r="M14" s="1"/>
      <c r="N14" s="1"/>
      <c r="O14" s="1"/>
      <c r="P14" s="1"/>
      <c r="Q14" s="1"/>
      <c r="R14" s="1"/>
      <c r="S14" s="1"/>
      <c r="T14" s="1"/>
      <c r="U14" s="1"/>
      <c r="V14" s="1"/>
      <c r="W14" s="1"/>
      <c r="X14" s="1"/>
      <c r="Y14" s="1"/>
      <c r="Z14" s="1"/>
    </row>
    <row r="15" spans="1:26" ht="45">
      <c r="A15" s="1"/>
      <c r="B15" s="4" t="s">
        <v>28</v>
      </c>
      <c r="C15" s="5" t="s">
        <v>29</v>
      </c>
      <c r="D15" s="1"/>
      <c r="E15" s="1"/>
      <c r="F15" s="1"/>
      <c r="G15" s="1"/>
      <c r="H15" s="1"/>
      <c r="I15" s="1"/>
      <c r="J15" s="1"/>
      <c r="K15" s="1"/>
      <c r="L15" s="1"/>
      <c r="M15" s="1"/>
      <c r="N15" s="1"/>
      <c r="O15" s="1"/>
      <c r="P15" s="1"/>
      <c r="Q15" s="1"/>
      <c r="R15" s="1"/>
      <c r="S15" s="1"/>
      <c r="T15" s="1"/>
      <c r="U15" s="1"/>
      <c r="V15" s="1"/>
      <c r="W15" s="1"/>
      <c r="X15" s="1"/>
      <c r="Y15" s="1"/>
      <c r="Z15" s="1"/>
    </row>
    <row r="16" spans="1:26" ht="64.5" customHeight="1">
      <c r="A16" s="1"/>
      <c r="B16" s="139" t="s">
        <v>30</v>
      </c>
      <c r="C16" s="140"/>
      <c r="D16" s="1"/>
      <c r="E16" s="1"/>
      <c r="F16" s="1"/>
      <c r="G16" s="1"/>
      <c r="H16" s="1"/>
      <c r="I16" s="1"/>
      <c r="J16" s="1"/>
      <c r="K16" s="1"/>
      <c r="L16" s="1"/>
      <c r="M16" s="1"/>
      <c r="N16" s="1"/>
      <c r="O16" s="1"/>
      <c r="P16" s="1"/>
      <c r="Q16" s="1"/>
      <c r="R16" s="1"/>
      <c r="S16" s="1"/>
      <c r="T16" s="1"/>
      <c r="U16" s="1"/>
      <c r="V16" s="1"/>
      <c r="W16" s="1"/>
      <c r="X16" s="1"/>
      <c r="Y16" s="1"/>
      <c r="Z16" s="1"/>
    </row>
    <row r="17" spans="1:26" ht="64.5" customHeight="1">
      <c r="A17" s="1"/>
      <c r="B17" s="141"/>
      <c r="C17" s="142"/>
      <c r="D17" s="1"/>
      <c r="E17" s="1"/>
      <c r="F17" s="1"/>
      <c r="G17" s="1"/>
      <c r="H17" s="1"/>
      <c r="I17" s="1"/>
      <c r="J17" s="1"/>
      <c r="K17" s="1"/>
      <c r="L17" s="1"/>
      <c r="M17" s="1"/>
      <c r="N17" s="1"/>
      <c r="O17" s="1"/>
      <c r="P17" s="1"/>
      <c r="Q17" s="1"/>
      <c r="R17" s="1"/>
      <c r="S17" s="1"/>
      <c r="T17" s="1"/>
      <c r="U17" s="1"/>
      <c r="V17" s="1"/>
      <c r="W17" s="1"/>
      <c r="X17" s="1"/>
      <c r="Y17" s="1"/>
      <c r="Z17" s="1"/>
    </row>
    <row r="18" spans="1:26">
      <c r="A18" s="1"/>
      <c r="B18" s="2"/>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2"/>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2"/>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2"/>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2"/>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2"/>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2"/>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2"/>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2"/>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2"/>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2"/>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2"/>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2"/>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2"/>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2"/>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2"/>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2"/>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2"/>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2"/>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2"/>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2"/>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2"/>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2"/>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2"/>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2"/>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2"/>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2"/>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2"/>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2"/>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2"/>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2"/>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2"/>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2"/>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2"/>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2"/>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2"/>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B16:C17"/>
    <mergeCell ref="B4:C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PMA</vt:lpstr>
      <vt:lpstr>Instructivo PMA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TARCILA ISABEL MARTINEZ HERAZO</cp:lastModifiedBy>
  <dcterms:created xsi:type="dcterms:W3CDTF">2016-07-06T19:37:36Z</dcterms:created>
  <dcterms:modified xsi:type="dcterms:W3CDTF">2020-02-04T20:47:32Z</dcterms:modified>
</cp:coreProperties>
</file>