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NDICION DE CUENTAS\RENDICIÓN DE CUENTAS 2021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7" i="1" l="1"/>
  <c r="R17" i="1"/>
  <c r="Q17" i="1"/>
  <c r="R16" i="1"/>
  <c r="Q16" i="1"/>
  <c r="S16" i="1" s="1"/>
  <c r="Q15" i="1"/>
  <c r="S15" i="1" s="1"/>
  <c r="U13" i="1"/>
  <c r="R13" i="1"/>
  <c r="Q13" i="1"/>
  <c r="T13" i="1" s="1"/>
  <c r="U12" i="1"/>
  <c r="R12" i="1"/>
  <c r="T12" i="1" s="1"/>
  <c r="Q12" i="1"/>
  <c r="S12" i="1" s="1"/>
  <c r="Q10" i="1"/>
  <c r="S10" i="1" s="1"/>
  <c r="U9" i="1"/>
  <c r="R9" i="1"/>
  <c r="Q9" i="1"/>
  <c r="T9" i="1" s="1"/>
  <c r="U8" i="1"/>
  <c r="R8" i="1"/>
  <c r="T8" i="1" s="1"/>
  <c r="Q8" i="1"/>
  <c r="S8" i="1" s="1"/>
  <c r="U7" i="1"/>
  <c r="S7" i="1"/>
  <c r="R7" i="1"/>
  <c r="T7" i="1" s="1"/>
  <c r="Q7" i="1"/>
  <c r="U6" i="1"/>
  <c r="T6" i="1"/>
  <c r="S6" i="1"/>
  <c r="R6" i="1"/>
  <c r="Q6" i="1"/>
  <c r="S9" i="1" l="1"/>
  <c r="S13" i="1"/>
</calcChain>
</file>

<file path=xl/comments1.xml><?xml version="1.0" encoding="utf-8"?>
<comments xmlns="http://schemas.openxmlformats.org/spreadsheetml/2006/main">
  <authors>
    <author>RAFAEL ANTONIO CARO QUITO</author>
  </authors>
  <commentList>
    <comment ref="M4" authorId="0" shapeId="0">
      <text>
        <r>
          <rPr>
            <sz val="11"/>
            <color indexed="81"/>
            <rFont val="Tahoma"/>
            <family val="2"/>
          </rPr>
          <t>Registre el avance de la meta, según corresponda la unidad de medida (Cantidad o %).</t>
        </r>
      </text>
    </comment>
  </commentList>
</comments>
</file>

<file path=xl/sharedStrings.xml><?xml version="1.0" encoding="utf-8"?>
<sst xmlns="http://schemas.openxmlformats.org/spreadsheetml/2006/main" count="113" uniqueCount="91">
  <si>
    <t xml:space="preserve">Plan Anticorrupción y de Atención al Ciudadano                                                       
                                                                                                                                                                                                                                                                                   Vigencia 2020                                                                                              </t>
  </si>
  <si>
    <t xml:space="preserve">  Componente 3: Rendición de Cuentas         </t>
  </si>
  <si>
    <t>FAVOR NO MODIFICAR</t>
  </si>
  <si>
    <t>Vigencia 2021</t>
  </si>
  <si>
    <t>Avance Corte</t>
  </si>
  <si>
    <t xml:space="preserve">Total </t>
  </si>
  <si>
    <t>Cumplimiento</t>
  </si>
  <si>
    <t xml:space="preserve">Subcomponente </t>
  </si>
  <si>
    <t>Actividades</t>
  </si>
  <si>
    <t>Meta o Producto</t>
  </si>
  <si>
    <t xml:space="preserve">Indicador </t>
  </si>
  <si>
    <t>Unidad de Medida</t>
  </si>
  <si>
    <t xml:space="preserve">Cantidad </t>
  </si>
  <si>
    <t xml:space="preserve">Responsable </t>
  </si>
  <si>
    <t>Fecha límite programada</t>
  </si>
  <si>
    <t>Reporte_ I Corte a 30 de abril 2021</t>
  </si>
  <si>
    <t>I</t>
  </si>
  <si>
    <t>II</t>
  </si>
  <si>
    <t>III</t>
  </si>
  <si>
    <t xml:space="preserve">Meta A </t>
  </si>
  <si>
    <t>Avance B</t>
  </si>
  <si>
    <t>Meta Pendiente         (A - B)</t>
  </si>
  <si>
    <t>% de Avance</t>
  </si>
  <si>
    <t>Activ.</t>
  </si>
  <si>
    <t>Responsable</t>
  </si>
  <si>
    <r>
      <t xml:space="preserve">Subcomponente 1. </t>
    </r>
    <r>
      <rPr>
        <sz val="11"/>
        <color theme="1"/>
        <rFont val="Calibri"/>
        <family val="2"/>
      </rPr>
      <t>Información de calidad y en lenguaje comprensible</t>
    </r>
  </si>
  <si>
    <t>1.1</t>
  </si>
  <si>
    <t>Publicar información sobre los resultados de la gestión del Ministerio</t>
  </si>
  <si>
    <t xml:space="preserve">Publicar memorias al congreso </t>
  </si>
  <si>
    <t>Memorias al congreso publicadas</t>
  </si>
  <si>
    <t>Cantidad</t>
  </si>
  <si>
    <t>OPGI</t>
  </si>
  <si>
    <t>1.2</t>
  </si>
  <si>
    <t>Visibilizar las acciones realizadas por la entidad en el marco de los compromisos adquiridos frente al acuerdo de paz.</t>
  </si>
  <si>
    <t>Socialización de los compromisos de la entidad a través de los canales interno y externos.</t>
  </si>
  <si>
    <t>Piezas gráficas</t>
  </si>
  <si>
    <t>Oficina de Planeación y Gestión Internacional y Grupo de Gestión de la información y Servicio al Ciudadano</t>
  </si>
  <si>
    <t>30-abr-21
30-ago-21
30-dic-21</t>
  </si>
  <si>
    <t>Valentín Carreño</t>
  </si>
  <si>
    <t>1.3</t>
  </si>
  <si>
    <t>Gestionar la Audiencia Pública de Rendición de cuentas a través de los canales de comunicación dispuestos.</t>
  </si>
  <si>
    <t>Establecer un cronograma de comunicaciones donde se aclare cómo se efectura el proceso de información y socialización a la ciudadanía antes, durante y posterior a la Audiencia Pública de Rendición de Cuentas.</t>
  </si>
  <si>
    <t>Cronograma con etapas de comunicaciones</t>
  </si>
  <si>
    <t>Etapas de comunicaciones (Piezas acorde a la necesidad)</t>
  </si>
  <si>
    <t>Grupo de Gestión de la información y Servicio al Ciudadano</t>
  </si>
  <si>
    <t>30-jul-21                    31-ago-21                            30-sep-21</t>
  </si>
  <si>
    <r>
      <t xml:space="preserve">Subcomponente 2. </t>
    </r>
    <r>
      <rPr>
        <sz val="11"/>
        <color theme="1"/>
        <rFont val="Calibri"/>
        <family val="2"/>
      </rPr>
      <t>Diálogo de doble vía con la ciudadanía y sus organizaciones</t>
    </r>
  </si>
  <si>
    <t>2.1</t>
  </si>
  <si>
    <t>Estructurar cronograma de espacios de participación y diálogo ciudadano</t>
  </si>
  <si>
    <t>Cronograma de espacios de participación y dialogo divulgado</t>
  </si>
  <si>
    <t xml:space="preserve">Cronograma de espacios de participación y dialogo </t>
  </si>
  <si>
    <t>Lina y Yeidy</t>
  </si>
  <si>
    <t>2.2</t>
  </si>
  <si>
    <t xml:space="preserve">Realizar espacios de dialogo nacionales y territoriales </t>
  </si>
  <si>
    <t>Identificación de los espacios de diálogo presenciales (mesas de trabajo, foros, reuniones, etc.), y  virtuales complementarios (chat, videoconferencias, etc.),</t>
  </si>
  <si>
    <t>Memorias de eventos de dialogo realizados</t>
  </si>
  <si>
    <t>Porcentaje</t>
  </si>
  <si>
    <t>Grupo de Gestión de la Información y Servicio al Ciudadano y Dependencias del Ministerio que realicen espacios de dialogo</t>
  </si>
  <si>
    <t>2.3</t>
  </si>
  <si>
    <t>Presentar informe de espacios de dialogo ciudadano</t>
  </si>
  <si>
    <t>Informe de espacios de dialogo ciudadano publicado</t>
  </si>
  <si>
    <t xml:space="preserve">Informe </t>
  </si>
  <si>
    <t>15-mayo-21
15-sept-21
31-dic-21</t>
  </si>
  <si>
    <t>2.4</t>
  </si>
  <si>
    <t>Conformar el equipo lider de Rendicion de Cuentas RdC y socializar el cronograma de actividades, con responsables para el desarrollo de la Audiencia pública de rendición de cuentas de 2021</t>
  </si>
  <si>
    <t xml:space="preserve">Equipo lider y crograma para el desarrollo de la Audiencia Pública de Rendición de Cuentas - RD 2021 </t>
  </si>
  <si>
    <t xml:space="preserve">Acta equipo lider y lista de chequeo de las actividades de acuerdo a manual de RD. </t>
  </si>
  <si>
    <t>Grupo de Gestión de la información y Servicio al Ciudadano;
Grupo de Comunicaciones y Prensa;
Oficina de Planeación y Gestión Internacional.</t>
  </si>
  <si>
    <t xml:space="preserve">Lina </t>
  </si>
  <si>
    <r>
      <t xml:space="preserve">Subcomponente 3. </t>
    </r>
    <r>
      <rPr>
        <sz val="11"/>
        <color theme="1"/>
        <rFont val="Calibri"/>
        <family val="2"/>
      </rPr>
      <t xml:space="preserve">Responsabilidad </t>
    </r>
    <r>
      <rPr>
        <b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para responder por los resultados de la gestión y motivar la cultura de la rendición y petición de cuentas</t>
    </r>
  </si>
  <si>
    <t>3.1</t>
  </si>
  <si>
    <t xml:space="preserve">Comunicar los resultados de las evaluaciones y seguimiento a la gestión institucional con ocasión de rendición de cuentas. </t>
  </si>
  <si>
    <t xml:space="preserve">Informe de evaluación de los eventos de rendición de cuentas 2021 </t>
  </si>
  <si>
    <t>Lina</t>
  </si>
  <si>
    <t>3.2</t>
  </si>
  <si>
    <t>Efectuar seguimiento a los compromisos derivados de la rendición de cuentas</t>
  </si>
  <si>
    <t>Matriz de seguimiento 2021 publicado y con seguimiento</t>
  </si>
  <si>
    <t>Matriz de seguimiento</t>
  </si>
  <si>
    <t>Grupo de Gestión de la información y Servicio al Ciudadano;
Oficina de Planeación y Gestión Internacional.</t>
  </si>
  <si>
    <t>3.3</t>
  </si>
  <si>
    <t>Socializar a los funcionarios y colaboradores las herramientas que sirven como mecanismo de control y vigilancia para la ciudadanía.</t>
  </si>
  <si>
    <t>Capacitar a funcionarios y contratistas en los mecanismo de control y vigilancia establecidos para la ciudadanía.</t>
  </si>
  <si>
    <t>Capacitaciones en mecanismos de control y vigilancia</t>
  </si>
  <si>
    <t>Valentin</t>
  </si>
  <si>
    <t>Divulgar las herramientas de control y vigilancia que vayan surgiendo al interior del Ministerio durante el año.</t>
  </si>
  <si>
    <t>Piezas de divulgacion de herramientas de control y vigilancia</t>
  </si>
  <si>
    <r>
      <t xml:space="preserve">Subcomponente 4. </t>
    </r>
    <r>
      <rPr>
        <sz val="11"/>
        <color theme="1"/>
        <rFont val="Calibri"/>
        <family val="2"/>
      </rPr>
      <t>Evaluación y retroalimentación a la gestión institucional</t>
    </r>
  </si>
  <si>
    <t>4.1</t>
  </si>
  <si>
    <t>Elaborar y publicar el informe individual de la Audiencia Publica de rendición de cuentas, con corte a 31 de diciembre de 2021</t>
  </si>
  <si>
    <t>Informe de Audiencia Publica de rendición de cuentas 2021 publicado</t>
  </si>
  <si>
    <t>Grupo de Gestión de la información y Servicio al Ciudadano;
Grupo de Comunicaciones y Prensa;
Oficina de Planeación y Gestión Internacional; Dirección de Energía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</si>
</sst>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\.m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</font>
    <font>
      <sz val="14"/>
      <color theme="0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20"/>
      <color theme="0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Calibri"/>
      <family val="2"/>
    </font>
    <font>
      <b/>
      <sz val="12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22"/>
      <color theme="1"/>
      <name val="Calibri"/>
      <family val="2"/>
    </font>
    <font>
      <sz val="11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9" tint="-0.499984740745262"/>
        <bgColor theme="0"/>
      </patternFill>
    </fill>
    <fill>
      <patternFill patternType="solid">
        <fgColor theme="4"/>
        <bgColor theme="0"/>
      </patternFill>
    </fill>
    <fill>
      <patternFill patternType="solid">
        <fgColor rgb="FF3266CC"/>
        <bgColor rgb="FF3266CC"/>
      </patternFill>
    </fill>
    <fill>
      <patternFill patternType="solid">
        <fgColor rgb="FF6599FF"/>
        <bgColor rgb="FF6599FF"/>
      </patternFill>
    </fill>
    <fill>
      <patternFill patternType="solid">
        <fgColor rgb="FF39B374"/>
        <bgColor rgb="FF39B37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2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4" fillId="0" borderId="10" xfId="0" applyFont="1" applyBorder="1" applyAlignment="1"/>
    <xf numFmtId="0" fontId="6" fillId="5" borderId="11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5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5" fontId="4" fillId="0" borderId="27" xfId="0" applyNumberFormat="1" applyFont="1" applyBorder="1" applyAlignment="1">
      <alignment horizontal="right" vertical="center" wrapText="1"/>
    </xf>
    <xf numFmtId="0" fontId="4" fillId="8" borderId="28" xfId="0" applyFont="1" applyFill="1" applyBorder="1" applyAlignment="1">
      <alignment horizontal="left" vertical="center" wrapText="1"/>
    </xf>
    <xf numFmtId="0" fontId="4" fillId="9" borderId="29" xfId="0" applyFont="1" applyFill="1" applyBorder="1" applyAlignment="1">
      <alignment horizontal="right" vertical="center"/>
    </xf>
    <xf numFmtId="0" fontId="4" fillId="10" borderId="30" xfId="0" applyFont="1" applyFill="1" applyBorder="1" applyAlignment="1">
      <alignment horizontal="right" vertical="center"/>
    </xf>
    <xf numFmtId="0" fontId="11" fillId="2" borderId="31" xfId="0" applyFont="1" applyFill="1" applyBorder="1" applyAlignment="1">
      <alignment horizontal="right" vertical="center"/>
    </xf>
    <xf numFmtId="0" fontId="7" fillId="11" borderId="32" xfId="0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right" vertical="center"/>
    </xf>
    <xf numFmtId="0" fontId="12" fillId="12" borderId="24" xfId="0" applyFont="1" applyFill="1" applyBorder="1" applyAlignment="1">
      <alignment vertical="center"/>
    </xf>
    <xf numFmtId="9" fontId="3" fillId="2" borderId="24" xfId="1" applyFont="1" applyFill="1" applyBorder="1" applyAlignment="1">
      <alignment vertical="center"/>
    </xf>
    <xf numFmtId="0" fontId="13" fillId="0" borderId="24" xfId="0" applyFont="1" applyBorder="1" applyAlignment="1">
      <alignment horizontal="right" vertical="center" wrapText="1"/>
    </xf>
    <xf numFmtId="0" fontId="14" fillId="0" borderId="33" xfId="0" applyFont="1" applyBorder="1" applyAlignment="1">
      <alignment horizontal="left" vertical="center" wrapText="1"/>
    </xf>
    <xf numFmtId="0" fontId="2" fillId="0" borderId="0" xfId="0" applyFont="1" applyBorder="1"/>
    <xf numFmtId="0" fontId="2" fillId="0" borderId="0" xfId="0" applyFont="1" applyAlignment="1">
      <alignment vertical="center"/>
    </xf>
    <xf numFmtId="0" fontId="10" fillId="6" borderId="3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right" vertical="center" wrapText="1"/>
    </xf>
    <xf numFmtId="0" fontId="15" fillId="2" borderId="0" xfId="0" applyFont="1" applyFill="1" applyBorder="1" applyAlignment="1">
      <alignment horizontal="center" vertical="center"/>
    </xf>
    <xf numFmtId="0" fontId="4" fillId="9" borderId="28" xfId="0" applyFont="1" applyFill="1" applyBorder="1" applyAlignment="1">
      <alignment horizontal="left" vertical="center" wrapText="1"/>
    </xf>
    <xf numFmtId="164" fontId="4" fillId="10" borderId="30" xfId="0" applyNumberFormat="1" applyFont="1" applyFill="1" applyBorder="1" applyAlignment="1">
      <alignment horizontal="right" vertical="center"/>
    </xf>
    <xf numFmtId="0" fontId="7" fillId="11" borderId="35" xfId="0" applyFont="1" applyFill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wrapText="1"/>
    </xf>
    <xf numFmtId="0" fontId="2" fillId="0" borderId="33" xfId="0" applyFont="1" applyBorder="1" applyAlignment="1">
      <alignment horizontal="left" vertical="center" wrapText="1"/>
    </xf>
    <xf numFmtId="0" fontId="10" fillId="6" borderId="36" xfId="0" applyFont="1" applyFill="1" applyBorder="1" applyAlignment="1">
      <alignment horizontal="center" vertical="center" wrapText="1"/>
    </xf>
    <xf numFmtId="0" fontId="3" fillId="7" borderId="37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5" fontId="2" fillId="0" borderId="27" xfId="0" applyNumberFormat="1" applyFont="1" applyBorder="1" applyAlignment="1">
      <alignment horizontal="right" vertical="center" wrapText="1"/>
    </xf>
    <xf numFmtId="0" fontId="4" fillId="9" borderId="40" xfId="0" applyFont="1" applyFill="1" applyBorder="1" applyAlignment="1">
      <alignment horizontal="left" vertical="center" wrapText="1"/>
    </xf>
    <xf numFmtId="0" fontId="4" fillId="9" borderId="41" xfId="0" applyFont="1" applyFill="1" applyBorder="1" applyAlignment="1">
      <alignment horizontal="right" vertical="center"/>
    </xf>
    <xf numFmtId="164" fontId="4" fillId="10" borderId="42" xfId="0" applyNumberFormat="1" applyFont="1" applyFill="1" applyBorder="1" applyAlignment="1">
      <alignment horizontal="right" vertical="center"/>
    </xf>
    <xf numFmtId="0" fontId="11" fillId="2" borderId="43" xfId="0" applyFont="1" applyFill="1" applyBorder="1" applyAlignment="1">
      <alignment horizontal="right" vertical="center"/>
    </xf>
    <xf numFmtId="0" fontId="7" fillId="11" borderId="44" xfId="0" applyFont="1" applyFill="1" applyBorder="1" applyAlignment="1">
      <alignment horizontal="right" vertical="center" wrapText="1"/>
    </xf>
    <xf numFmtId="0" fontId="3" fillId="0" borderId="45" xfId="0" applyFont="1" applyFill="1" applyBorder="1" applyAlignment="1">
      <alignment horizontal="right" vertical="center"/>
    </xf>
    <xf numFmtId="0" fontId="12" fillId="12" borderId="45" xfId="0" applyFont="1" applyFill="1" applyBorder="1" applyAlignment="1">
      <alignment vertical="center"/>
    </xf>
    <xf numFmtId="9" fontId="3" fillId="2" borderId="45" xfId="1" applyFont="1" applyFill="1" applyBorder="1" applyAlignment="1">
      <alignment vertical="center"/>
    </xf>
    <xf numFmtId="0" fontId="3" fillId="2" borderId="45" xfId="0" applyFont="1" applyFill="1" applyBorder="1" applyAlignment="1">
      <alignment horizontal="right" vertical="center" wrapText="1"/>
    </xf>
    <xf numFmtId="0" fontId="2" fillId="0" borderId="46" xfId="0" applyFont="1" applyBorder="1" applyAlignment="1">
      <alignment horizontal="left" vertical="center" wrapText="1"/>
    </xf>
    <xf numFmtId="0" fontId="3" fillId="7" borderId="47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15" fontId="2" fillId="0" borderId="53" xfId="0" applyNumberFormat="1" applyFont="1" applyBorder="1" applyAlignment="1">
      <alignment horizontal="right" vertical="center" wrapText="1"/>
    </xf>
    <xf numFmtId="0" fontId="4" fillId="9" borderId="54" xfId="0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horizontal="right" vertical="center"/>
    </xf>
    <xf numFmtId="0" fontId="4" fillId="10" borderId="6" xfId="0" applyFont="1" applyFill="1" applyBorder="1" applyAlignment="1">
      <alignment horizontal="right" vertical="center"/>
    </xf>
    <xf numFmtId="0" fontId="11" fillId="2" borderId="7" xfId="0" applyFont="1" applyFill="1" applyBorder="1" applyAlignment="1">
      <alignment horizontal="right" vertical="center"/>
    </xf>
    <xf numFmtId="0" fontId="7" fillId="11" borderId="55" xfId="0" applyFont="1" applyFill="1" applyBorder="1" applyAlignment="1">
      <alignment horizontal="right" vertical="center" wrapText="1"/>
    </xf>
    <xf numFmtId="0" fontId="3" fillId="0" borderId="56" xfId="0" applyFont="1" applyFill="1" applyBorder="1" applyAlignment="1">
      <alignment horizontal="right" vertical="center"/>
    </xf>
    <xf numFmtId="0" fontId="12" fillId="12" borderId="56" xfId="0" applyFont="1" applyFill="1" applyBorder="1" applyAlignment="1">
      <alignment vertical="center"/>
    </xf>
    <xf numFmtId="9" fontId="3" fillId="2" borderId="56" xfId="1" applyFont="1" applyFill="1" applyBorder="1" applyAlignment="1">
      <alignment vertical="center"/>
    </xf>
    <xf numFmtId="0" fontId="3" fillId="2" borderId="56" xfId="0" applyFont="1" applyFill="1" applyBorder="1" applyAlignment="1">
      <alignment horizontal="righ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3" fillId="7" borderId="57" xfId="0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9" fontId="2" fillId="0" borderId="56" xfId="0" applyNumberFormat="1" applyFont="1" applyBorder="1" applyAlignment="1">
      <alignment horizontal="center" vertical="center" wrapText="1"/>
    </xf>
    <xf numFmtId="0" fontId="4" fillId="9" borderId="59" xfId="0" applyFont="1" applyFill="1" applyBorder="1" applyAlignment="1">
      <alignment horizontal="left" vertical="center" wrapText="1"/>
    </xf>
    <xf numFmtId="0" fontId="4" fillId="9" borderId="60" xfId="0" applyFont="1" applyFill="1" applyBorder="1" applyAlignment="1">
      <alignment horizontal="right" vertical="center"/>
    </xf>
    <xf numFmtId="0" fontId="4" fillId="10" borderId="61" xfId="0" applyFont="1" applyFill="1" applyBorder="1" applyAlignment="1">
      <alignment horizontal="right" vertical="center"/>
    </xf>
    <xf numFmtId="0" fontId="11" fillId="2" borderId="62" xfId="0" applyFont="1" applyFill="1" applyBorder="1" applyAlignment="1">
      <alignment horizontal="right" vertical="center"/>
    </xf>
    <xf numFmtId="9" fontId="7" fillId="11" borderId="63" xfId="1" applyFont="1" applyFill="1" applyBorder="1" applyAlignment="1">
      <alignment horizontal="right" vertical="center" wrapText="1"/>
    </xf>
    <xf numFmtId="9" fontId="3" fillId="0" borderId="24" xfId="1" applyFont="1" applyFill="1" applyBorder="1" applyAlignment="1">
      <alignment horizontal="right" vertical="center"/>
    </xf>
    <xf numFmtId="9" fontId="12" fillId="12" borderId="24" xfId="1" applyFont="1" applyFill="1" applyBorder="1" applyAlignment="1">
      <alignment vertical="center"/>
    </xf>
    <xf numFmtId="0" fontId="3" fillId="2" borderId="24" xfId="0" applyFont="1" applyFill="1" applyBorder="1" applyAlignment="1">
      <alignment horizontal="right" vertical="center" wrapText="1"/>
    </xf>
    <xf numFmtId="0" fontId="2" fillId="2" borderId="64" xfId="0" applyFont="1" applyFill="1" applyBorder="1" applyAlignment="1">
      <alignment horizontal="left" vertical="center" wrapText="1"/>
    </xf>
    <xf numFmtId="0" fontId="3" fillId="7" borderId="65" xfId="0" applyFont="1" applyFill="1" applyBorder="1" applyAlignment="1">
      <alignment horizontal="center" vertical="center" wrapText="1"/>
    </xf>
    <xf numFmtId="0" fontId="4" fillId="13" borderId="58" xfId="0" applyFont="1" applyFill="1" applyBorder="1" applyAlignment="1">
      <alignment horizontal="center" vertical="center" wrapText="1"/>
    </xf>
    <xf numFmtId="0" fontId="4" fillId="13" borderId="56" xfId="0" applyFont="1" applyFill="1" applyBorder="1" applyAlignment="1">
      <alignment horizontal="center" vertical="center" wrapText="1"/>
    </xf>
    <xf numFmtId="0" fontId="4" fillId="13" borderId="66" xfId="0" applyFont="1" applyFill="1" applyBorder="1" applyAlignment="1">
      <alignment horizontal="right" vertical="center" wrapText="1"/>
    </xf>
    <xf numFmtId="9" fontId="7" fillId="11" borderId="67" xfId="1" applyFont="1" applyFill="1" applyBorder="1" applyAlignment="1">
      <alignment horizontal="right" vertical="center" wrapText="1"/>
    </xf>
    <xf numFmtId="9" fontId="3" fillId="0" borderId="68" xfId="1" applyFont="1" applyFill="1" applyBorder="1" applyAlignment="1">
      <alignment horizontal="right" vertical="center"/>
    </xf>
    <xf numFmtId="9" fontId="12" fillId="12" borderId="68" xfId="1" applyFont="1" applyFill="1" applyBorder="1" applyAlignment="1">
      <alignment vertical="center"/>
    </xf>
    <xf numFmtId="9" fontId="3" fillId="2" borderId="68" xfId="1" applyFont="1" applyFill="1" applyBorder="1" applyAlignment="1">
      <alignment vertical="center"/>
    </xf>
    <xf numFmtId="0" fontId="3" fillId="2" borderId="68" xfId="0" applyFont="1" applyFill="1" applyBorder="1" applyAlignment="1">
      <alignment horizontal="right" vertical="center" wrapText="1"/>
    </xf>
    <xf numFmtId="0" fontId="2" fillId="2" borderId="69" xfId="0" applyFont="1" applyFill="1" applyBorder="1" applyAlignment="1">
      <alignment horizontal="left" vertical="center" wrapText="1"/>
    </xf>
    <xf numFmtId="0" fontId="4" fillId="0" borderId="34" xfId="0" applyFont="1" applyBorder="1" applyAlignment="1"/>
    <xf numFmtId="0" fontId="3" fillId="7" borderId="70" xfId="0" applyFont="1" applyFill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15" fontId="2" fillId="0" borderId="74" xfId="0" applyNumberFormat="1" applyFont="1" applyBorder="1" applyAlignment="1">
      <alignment horizontal="right" vertical="center" wrapText="1"/>
    </xf>
    <xf numFmtId="0" fontId="4" fillId="9" borderId="75" xfId="0" applyFont="1" applyFill="1" applyBorder="1" applyAlignment="1">
      <alignment horizontal="left" vertical="center" wrapText="1"/>
    </xf>
    <xf numFmtId="0" fontId="7" fillId="11" borderId="67" xfId="0" applyFont="1" applyFill="1" applyBorder="1" applyAlignment="1">
      <alignment horizontal="right" vertical="center" wrapText="1"/>
    </xf>
    <xf numFmtId="0" fontId="3" fillId="0" borderId="68" xfId="0" applyFont="1" applyFill="1" applyBorder="1" applyAlignment="1">
      <alignment horizontal="right" vertical="center"/>
    </xf>
    <xf numFmtId="0" fontId="12" fillId="12" borderId="68" xfId="0" applyFont="1" applyFill="1" applyBorder="1" applyAlignment="1">
      <alignment vertical="center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15" fontId="2" fillId="0" borderId="79" xfId="0" applyNumberFormat="1" applyFont="1" applyBorder="1" applyAlignment="1">
      <alignment horizontal="right" vertical="center" wrapText="1"/>
    </xf>
    <xf numFmtId="0" fontId="4" fillId="9" borderId="80" xfId="0" applyFont="1" applyFill="1" applyBorder="1" applyAlignment="1">
      <alignment horizontal="left" vertical="center" wrapText="1"/>
    </xf>
    <xf numFmtId="0" fontId="7" fillId="11" borderId="81" xfId="0" applyFont="1" applyFill="1" applyBorder="1" applyAlignment="1">
      <alignment horizontal="right" vertical="center" wrapText="1"/>
    </xf>
    <xf numFmtId="0" fontId="3" fillId="0" borderId="82" xfId="0" applyFont="1" applyFill="1" applyBorder="1" applyAlignment="1">
      <alignment horizontal="right" vertical="center"/>
    </xf>
    <xf numFmtId="0" fontId="12" fillId="12" borderId="82" xfId="0" applyFont="1" applyFill="1" applyBorder="1" applyAlignment="1">
      <alignment vertical="center"/>
    </xf>
    <xf numFmtId="9" fontId="3" fillId="2" borderId="82" xfId="1" applyFont="1" applyFill="1" applyBorder="1" applyAlignment="1">
      <alignment vertical="center"/>
    </xf>
    <xf numFmtId="0" fontId="3" fillId="2" borderId="82" xfId="0" applyFont="1" applyFill="1" applyBorder="1" applyAlignment="1">
      <alignment horizontal="right" vertical="center" wrapText="1"/>
    </xf>
    <xf numFmtId="0" fontId="2" fillId="2" borderId="83" xfId="0" applyFont="1" applyFill="1" applyBorder="1" applyAlignment="1">
      <alignment horizontal="left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15" fontId="2" fillId="0" borderId="79" xfId="0" applyNumberFormat="1" applyFont="1" applyFill="1" applyBorder="1" applyAlignment="1">
      <alignment horizontal="right" vertical="center" wrapText="1"/>
    </xf>
    <xf numFmtId="0" fontId="4" fillId="9" borderId="85" xfId="0" applyFont="1" applyFill="1" applyBorder="1" applyAlignment="1">
      <alignment horizontal="right" vertical="center"/>
    </xf>
    <xf numFmtId="0" fontId="4" fillId="10" borderId="86" xfId="0" applyFont="1" applyFill="1" applyBorder="1" applyAlignment="1">
      <alignment horizontal="right" vertical="center"/>
    </xf>
    <xf numFmtId="0" fontId="11" fillId="2" borderId="87" xfId="0" applyFont="1" applyFill="1" applyBorder="1" applyAlignment="1">
      <alignment horizontal="right" vertical="center"/>
    </xf>
    <xf numFmtId="0" fontId="7" fillId="11" borderId="88" xfId="0" applyFont="1" applyFill="1" applyBorder="1" applyAlignment="1">
      <alignment horizontal="right" vertical="center" wrapText="1"/>
    </xf>
    <xf numFmtId="0" fontId="2" fillId="2" borderId="89" xfId="0" applyFont="1" applyFill="1" applyBorder="1" applyAlignment="1">
      <alignment horizontal="left" vertical="center" wrapText="1"/>
    </xf>
    <xf numFmtId="165" fontId="13" fillId="7" borderId="70" xfId="0" applyNumberFormat="1" applyFont="1" applyFill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 wrapText="1"/>
    </xf>
    <xf numFmtId="0" fontId="2" fillId="0" borderId="56" xfId="0" applyFont="1" applyBorder="1" applyAlignment="1">
      <alignment vertical="center" wrapText="1"/>
    </xf>
    <xf numFmtId="0" fontId="4" fillId="9" borderId="91" xfId="0" applyFont="1" applyFill="1" applyBorder="1" applyAlignment="1">
      <alignment horizontal="right" vertical="center"/>
    </xf>
    <xf numFmtId="0" fontId="4" fillId="10" borderId="92" xfId="0" applyFont="1" applyFill="1" applyBorder="1" applyAlignment="1">
      <alignment horizontal="right" vertical="center"/>
    </xf>
    <xf numFmtId="0" fontId="11" fillId="2" borderId="93" xfId="0" applyFont="1" applyFill="1" applyBorder="1" applyAlignment="1">
      <alignment horizontal="right" vertical="center"/>
    </xf>
    <xf numFmtId="0" fontId="2" fillId="2" borderId="33" xfId="0" applyFont="1" applyFill="1" applyBorder="1" applyAlignment="1">
      <alignment horizontal="left" vertical="center" wrapText="1"/>
    </xf>
    <xf numFmtId="165" fontId="13" fillId="7" borderId="65" xfId="0" applyNumberFormat="1" applyFont="1" applyFill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72" xfId="0" applyFont="1" applyBorder="1" applyAlignment="1">
      <alignment vertical="center" wrapText="1"/>
    </xf>
    <xf numFmtId="0" fontId="2" fillId="2" borderId="46" xfId="0" applyFont="1" applyFill="1" applyBorder="1" applyAlignment="1">
      <alignment horizontal="left" vertical="center" wrapText="1"/>
    </xf>
    <xf numFmtId="0" fontId="10" fillId="6" borderId="95" xfId="0" applyFont="1" applyFill="1" applyBorder="1" applyAlignment="1">
      <alignment vertical="center" wrapText="1"/>
    </xf>
    <xf numFmtId="165" fontId="13" fillId="7" borderId="96" xfId="0" applyNumberFormat="1" applyFont="1" applyFill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 wrapText="1"/>
    </xf>
    <xf numFmtId="15" fontId="2" fillId="0" borderId="100" xfId="0" applyNumberFormat="1" applyFont="1" applyBorder="1" applyAlignment="1">
      <alignment horizontal="right" vertical="center" wrapText="1"/>
    </xf>
    <xf numFmtId="0" fontId="2" fillId="2" borderId="101" xfId="0" applyFont="1" applyFill="1" applyBorder="1" applyAlignment="1">
      <alignment horizontal="center" vertical="center"/>
    </xf>
    <xf numFmtId="0" fontId="4" fillId="9" borderId="102" xfId="0" applyFont="1" applyFill="1" applyBorder="1" applyAlignment="1">
      <alignment horizontal="left" vertical="center" wrapText="1"/>
    </xf>
    <xf numFmtId="0" fontId="4" fillId="9" borderId="103" xfId="0" applyFont="1" applyFill="1" applyBorder="1" applyAlignment="1">
      <alignment horizontal="right" vertical="center"/>
    </xf>
    <xf numFmtId="164" fontId="4" fillId="10" borderId="104" xfId="0" applyNumberFormat="1" applyFont="1" applyFill="1" applyBorder="1" applyAlignment="1">
      <alignment horizontal="right" vertical="center"/>
    </xf>
    <xf numFmtId="0" fontId="11" fillId="2" borderId="105" xfId="0" applyFont="1" applyFill="1" applyBorder="1" applyAlignment="1">
      <alignment horizontal="right" vertical="center"/>
    </xf>
    <xf numFmtId="165" fontId="3" fillId="2" borderId="82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/>
    <xf numFmtId="0" fontId="16" fillId="2" borderId="0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2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51288</xdr:colOff>
      <xdr:row>0</xdr:row>
      <xdr:rowOff>73269</xdr:rowOff>
    </xdr:from>
    <xdr:to>
      <xdr:col>2</xdr:col>
      <xdr:colOff>216877</xdr:colOff>
      <xdr:row>2</xdr:row>
      <xdr:rowOff>153132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8" y="73269"/>
          <a:ext cx="1565764" cy="4703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1"/>
  <sheetViews>
    <sheetView tabSelected="1" workbookViewId="0">
      <selection activeCell="D7" sqref="D7"/>
    </sheetView>
  </sheetViews>
  <sheetFormatPr baseColWidth="10" defaultColWidth="14.42578125" defaultRowHeight="15" x14ac:dyDescent="0.25"/>
  <cols>
    <col min="1" max="1" width="20.5703125" style="3" customWidth="1"/>
    <col min="2" max="2" width="6.42578125" style="3" customWidth="1"/>
    <col min="3" max="3" width="39.28515625" style="3" customWidth="1"/>
    <col min="4" max="4" width="41.5703125" style="3" customWidth="1"/>
    <col min="5" max="5" width="19.85546875" style="3" customWidth="1"/>
    <col min="6" max="6" width="13.7109375" style="3" customWidth="1"/>
    <col min="7" max="7" width="10.140625" style="3" bestFit="1" customWidth="1"/>
    <col min="8" max="8" width="33.7109375" style="3" customWidth="1"/>
    <col min="9" max="9" width="14.5703125" style="3" customWidth="1"/>
    <col min="10" max="10" width="2.140625" style="3" hidden="1" customWidth="1"/>
    <col min="11" max="11" width="20.28515625" style="3" hidden="1" customWidth="1"/>
    <col min="12" max="12" width="3" style="3" customWidth="1"/>
    <col min="13" max="15" width="5.28515625" style="3" hidden="1" customWidth="1"/>
    <col min="16" max="16" width="4.140625" style="3" hidden="1" customWidth="1"/>
    <col min="17" max="17" width="7.7109375" style="3" hidden="1" customWidth="1"/>
    <col min="18" max="18" width="8.7109375" style="3" hidden="1" customWidth="1"/>
    <col min="19" max="19" width="12.140625" style="3" hidden="1" customWidth="1"/>
    <col min="20" max="20" width="9.85546875" style="3" hidden="1" customWidth="1"/>
    <col min="21" max="21" width="7" style="3" hidden="1" customWidth="1"/>
    <col min="22" max="22" width="15.5703125" style="3" hidden="1" customWidth="1"/>
    <col min="23" max="186" width="3" style="3" customWidth="1"/>
    <col min="187" max="16384" width="14.42578125" style="3"/>
  </cols>
  <sheetData>
    <row r="1" spans="1:26" ht="17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  <c r="Z1" s="2"/>
    </row>
    <row r="2" spans="1:26" ht="15.75" customHeight="1" x14ac:dyDescent="0.25">
      <c r="A2" s="4" t="s">
        <v>0</v>
      </c>
      <c r="B2" s="5"/>
      <c r="C2" s="5"/>
      <c r="D2" s="5"/>
      <c r="E2" s="5"/>
      <c r="F2" s="5"/>
      <c r="G2" s="5"/>
      <c r="H2" s="5"/>
      <c r="I2" s="5"/>
      <c r="J2" s="1"/>
      <c r="K2" s="1"/>
      <c r="L2" s="1"/>
      <c r="M2" s="1"/>
      <c r="N2" s="1"/>
      <c r="O2" s="1"/>
      <c r="P2" s="6"/>
      <c r="Q2" s="1"/>
      <c r="R2" s="1"/>
      <c r="S2" s="1"/>
      <c r="T2" s="1"/>
      <c r="U2" s="1"/>
      <c r="V2" s="2"/>
      <c r="W2" s="2"/>
      <c r="X2" s="2"/>
      <c r="Y2" s="2"/>
      <c r="Z2" s="2"/>
    </row>
    <row r="3" spans="1:26" ht="20.100000000000001" customHeight="1" thickBot="1" x14ac:dyDescent="0.3">
      <c r="A3" s="4" t="s">
        <v>1</v>
      </c>
      <c r="B3" s="5"/>
      <c r="C3" s="5"/>
      <c r="D3" s="5"/>
      <c r="E3" s="5"/>
      <c r="F3" s="5"/>
      <c r="G3" s="5"/>
      <c r="H3" s="5"/>
      <c r="I3" s="5"/>
      <c r="J3" s="1"/>
      <c r="K3" s="1"/>
      <c r="L3" s="1"/>
      <c r="M3" s="1"/>
      <c r="N3" s="1"/>
      <c r="O3" s="1"/>
      <c r="P3" s="6"/>
      <c r="Q3" s="7" t="s">
        <v>2</v>
      </c>
      <c r="R3" s="7"/>
      <c r="S3" s="7"/>
      <c r="T3" s="7"/>
      <c r="U3" s="7"/>
      <c r="V3" s="7"/>
      <c r="W3" s="2"/>
      <c r="X3" s="2"/>
      <c r="Y3" s="2"/>
      <c r="Z3" s="2"/>
    </row>
    <row r="4" spans="1:26" ht="20.100000000000001" customHeight="1" thickBot="1" x14ac:dyDescent="0.3">
      <c r="A4" s="4" t="s">
        <v>3</v>
      </c>
      <c r="B4" s="5"/>
      <c r="C4" s="5"/>
      <c r="D4" s="5"/>
      <c r="E4" s="5"/>
      <c r="F4" s="5"/>
      <c r="G4" s="5"/>
      <c r="H4" s="5"/>
      <c r="I4" s="5"/>
      <c r="J4" s="1"/>
      <c r="K4" s="1"/>
      <c r="L4" s="1"/>
      <c r="M4" s="8" t="s">
        <v>4</v>
      </c>
      <c r="N4" s="9"/>
      <c r="O4" s="10"/>
      <c r="P4" s="6"/>
      <c r="Q4" s="11" t="s">
        <v>5</v>
      </c>
      <c r="R4" s="12"/>
      <c r="S4" s="13"/>
      <c r="T4" s="14" t="s">
        <v>6</v>
      </c>
      <c r="U4" s="15"/>
      <c r="V4" s="16"/>
      <c r="W4" s="2"/>
      <c r="X4" s="2"/>
      <c r="Y4" s="2"/>
      <c r="Z4" s="2"/>
    </row>
    <row r="5" spans="1:26" ht="48" customHeight="1" thickBot="1" x14ac:dyDescent="0.3">
      <c r="A5" s="17" t="s">
        <v>7</v>
      </c>
      <c r="B5" s="18" t="s">
        <v>8</v>
      </c>
      <c r="C5" s="19"/>
      <c r="D5" s="20" t="s">
        <v>9</v>
      </c>
      <c r="E5" s="20" t="s">
        <v>10</v>
      </c>
      <c r="F5" s="20" t="s">
        <v>11</v>
      </c>
      <c r="G5" s="20" t="s">
        <v>12</v>
      </c>
      <c r="H5" s="21" t="s">
        <v>13</v>
      </c>
      <c r="I5" s="22" t="s">
        <v>14</v>
      </c>
      <c r="J5" s="23"/>
      <c r="K5" s="24" t="s">
        <v>15</v>
      </c>
      <c r="L5" s="25"/>
      <c r="M5" s="26" t="s">
        <v>16</v>
      </c>
      <c r="N5" s="27" t="s">
        <v>17</v>
      </c>
      <c r="O5" s="28" t="s">
        <v>18</v>
      </c>
      <c r="P5" s="6"/>
      <c r="Q5" s="29" t="s">
        <v>19</v>
      </c>
      <c r="R5" s="30" t="s">
        <v>20</v>
      </c>
      <c r="S5" s="31" t="s">
        <v>21</v>
      </c>
      <c r="T5" s="29" t="s">
        <v>22</v>
      </c>
      <c r="U5" s="32" t="s">
        <v>23</v>
      </c>
      <c r="V5" s="31" t="s">
        <v>24</v>
      </c>
      <c r="W5" s="2"/>
      <c r="X5" s="2"/>
      <c r="Y5" s="2"/>
      <c r="Z5" s="2"/>
    </row>
    <row r="6" spans="1:26" ht="50.1" customHeight="1" x14ac:dyDescent="0.25">
      <c r="A6" s="33" t="s">
        <v>25</v>
      </c>
      <c r="B6" s="34" t="s">
        <v>26</v>
      </c>
      <c r="C6" s="35" t="s">
        <v>27</v>
      </c>
      <c r="D6" s="36" t="s">
        <v>28</v>
      </c>
      <c r="E6" s="36" t="s">
        <v>29</v>
      </c>
      <c r="F6" s="36" t="s">
        <v>30</v>
      </c>
      <c r="G6" s="37">
        <v>1</v>
      </c>
      <c r="H6" s="38" t="s">
        <v>31</v>
      </c>
      <c r="I6" s="39">
        <v>44499</v>
      </c>
      <c r="J6" s="1"/>
      <c r="K6" s="40"/>
      <c r="L6" s="1"/>
      <c r="M6" s="41"/>
      <c r="N6" s="42"/>
      <c r="O6" s="43"/>
      <c r="P6" s="6"/>
      <c r="Q6" s="44">
        <f>+G6</f>
        <v>1</v>
      </c>
      <c r="R6" s="45">
        <f t="shared" ref="R6:R13" si="0">SUM(M6:O6)</f>
        <v>0</v>
      </c>
      <c r="S6" s="46">
        <f t="shared" ref="S6:S17" si="1">+Q6-R6</f>
        <v>1</v>
      </c>
      <c r="T6" s="47">
        <f t="shared" ref="T6:T13" si="2">+R6/Q6</f>
        <v>0</v>
      </c>
      <c r="U6" s="48" t="str">
        <f>+B6</f>
        <v>1.1</v>
      </c>
      <c r="V6" s="49"/>
      <c r="W6" s="50"/>
      <c r="X6" s="2"/>
      <c r="Y6" s="51"/>
      <c r="Z6" s="2"/>
    </row>
    <row r="7" spans="1:26" ht="100.5" customHeight="1" x14ac:dyDescent="0.25">
      <c r="A7" s="52"/>
      <c r="B7" s="34" t="s">
        <v>32</v>
      </c>
      <c r="C7" s="53" t="s">
        <v>33</v>
      </c>
      <c r="D7" s="54" t="s">
        <v>34</v>
      </c>
      <c r="E7" s="54" t="s">
        <v>35</v>
      </c>
      <c r="F7" s="54" t="s">
        <v>30</v>
      </c>
      <c r="G7" s="55">
        <v>3</v>
      </c>
      <c r="H7" s="56" t="s">
        <v>36</v>
      </c>
      <c r="I7" s="57" t="s">
        <v>37</v>
      </c>
      <c r="J7" s="58"/>
      <c r="K7" s="59"/>
      <c r="L7" s="1"/>
      <c r="M7" s="41"/>
      <c r="N7" s="60"/>
      <c r="O7" s="43"/>
      <c r="P7" s="6"/>
      <c r="Q7" s="61">
        <f t="shared" ref="Q7:Q13" si="3">+G7</f>
        <v>3</v>
      </c>
      <c r="R7" s="45">
        <f t="shared" si="0"/>
        <v>0</v>
      </c>
      <c r="S7" s="46">
        <f t="shared" si="1"/>
        <v>3</v>
      </c>
      <c r="T7" s="47">
        <f t="shared" si="2"/>
        <v>0</v>
      </c>
      <c r="U7" s="62" t="str">
        <f>+B7</f>
        <v>1.2</v>
      </c>
      <c r="V7" s="63" t="s">
        <v>38</v>
      </c>
      <c r="W7" s="50"/>
      <c r="X7" s="2"/>
      <c r="Y7" s="51"/>
    </row>
    <row r="8" spans="1:26" ht="125.25" customHeight="1" thickBot="1" x14ac:dyDescent="0.3">
      <c r="A8" s="64"/>
      <c r="B8" s="65" t="s">
        <v>39</v>
      </c>
      <c r="C8" s="66" t="s">
        <v>40</v>
      </c>
      <c r="D8" s="67" t="s">
        <v>41</v>
      </c>
      <c r="E8" s="68" t="s">
        <v>42</v>
      </c>
      <c r="F8" s="68" t="s">
        <v>43</v>
      </c>
      <c r="G8" s="68">
        <v>3</v>
      </c>
      <c r="H8" s="69" t="s">
        <v>44</v>
      </c>
      <c r="I8" s="70" t="s">
        <v>45</v>
      </c>
      <c r="J8" s="1"/>
      <c r="K8" s="71"/>
      <c r="L8" s="1"/>
      <c r="M8" s="72"/>
      <c r="N8" s="73"/>
      <c r="O8" s="74"/>
      <c r="P8" s="6"/>
      <c r="Q8" s="75">
        <f t="shared" si="3"/>
        <v>3</v>
      </c>
      <c r="R8" s="76">
        <f t="shared" si="0"/>
        <v>0</v>
      </c>
      <c r="S8" s="77">
        <f t="shared" si="1"/>
        <v>3</v>
      </c>
      <c r="T8" s="78">
        <f t="shared" si="2"/>
        <v>0</v>
      </c>
      <c r="U8" s="79" t="str">
        <f>+B8</f>
        <v>1.3</v>
      </c>
      <c r="V8" s="80" t="s">
        <v>38</v>
      </c>
      <c r="W8" s="50"/>
      <c r="X8" s="2"/>
      <c r="Z8" s="2"/>
    </row>
    <row r="9" spans="1:26" ht="105" customHeight="1" x14ac:dyDescent="0.25">
      <c r="A9" s="33" t="s">
        <v>46</v>
      </c>
      <c r="B9" s="81" t="s">
        <v>47</v>
      </c>
      <c r="C9" s="82" t="s">
        <v>48</v>
      </c>
      <c r="D9" s="83" t="s">
        <v>49</v>
      </c>
      <c r="E9" s="84" t="s">
        <v>50</v>
      </c>
      <c r="F9" s="85" t="s">
        <v>30</v>
      </c>
      <c r="G9" s="85">
        <v>1</v>
      </c>
      <c r="H9" s="86" t="s">
        <v>44</v>
      </c>
      <c r="I9" s="87">
        <v>44242</v>
      </c>
      <c r="J9" s="58"/>
      <c r="K9" s="88"/>
      <c r="L9" s="1"/>
      <c r="M9" s="89"/>
      <c r="N9" s="90"/>
      <c r="O9" s="91"/>
      <c r="P9" s="6"/>
      <c r="Q9" s="92">
        <f t="shared" si="3"/>
        <v>1</v>
      </c>
      <c r="R9" s="93">
        <f t="shared" si="0"/>
        <v>0</v>
      </c>
      <c r="S9" s="94">
        <f t="shared" si="1"/>
        <v>1</v>
      </c>
      <c r="T9" s="95">
        <f t="shared" si="2"/>
        <v>0</v>
      </c>
      <c r="U9" s="96" t="str">
        <f>+B9</f>
        <v>2.1</v>
      </c>
      <c r="V9" s="97" t="s">
        <v>51</v>
      </c>
      <c r="W9" s="50"/>
      <c r="X9" s="2"/>
      <c r="Z9" s="2"/>
    </row>
    <row r="10" spans="1:26" ht="75" x14ac:dyDescent="0.25">
      <c r="A10" s="52"/>
      <c r="B10" s="98" t="s">
        <v>52</v>
      </c>
      <c r="C10" s="99" t="s">
        <v>53</v>
      </c>
      <c r="D10" s="100" t="s">
        <v>54</v>
      </c>
      <c r="E10" s="101" t="s">
        <v>55</v>
      </c>
      <c r="F10" s="101" t="s">
        <v>56</v>
      </c>
      <c r="G10" s="102">
        <v>1</v>
      </c>
      <c r="H10" s="69" t="s">
        <v>57</v>
      </c>
      <c r="I10" s="70">
        <v>44545</v>
      </c>
      <c r="J10" s="58"/>
      <c r="K10" s="103"/>
      <c r="L10" s="1"/>
      <c r="M10" s="104"/>
      <c r="N10" s="105"/>
      <c r="O10" s="106"/>
      <c r="P10" s="6"/>
      <c r="Q10" s="107">
        <f t="shared" si="3"/>
        <v>1</v>
      </c>
      <c r="R10" s="108">
        <v>0</v>
      </c>
      <c r="S10" s="109">
        <f t="shared" si="1"/>
        <v>1</v>
      </c>
      <c r="T10" s="47"/>
      <c r="U10" s="110"/>
      <c r="V10" s="111" t="s">
        <v>51</v>
      </c>
      <c r="W10" s="50"/>
      <c r="X10" s="2"/>
      <c r="Z10" s="2"/>
    </row>
    <row r="11" spans="1:26" ht="45" x14ac:dyDescent="0.25">
      <c r="A11" s="52"/>
      <c r="B11" s="112" t="s">
        <v>58</v>
      </c>
      <c r="C11" s="113" t="s">
        <v>59</v>
      </c>
      <c r="D11" s="114" t="s">
        <v>60</v>
      </c>
      <c r="E11" s="114" t="s">
        <v>61</v>
      </c>
      <c r="F11" s="114" t="s">
        <v>30</v>
      </c>
      <c r="G11" s="114">
        <v>3</v>
      </c>
      <c r="H11" s="114" t="s">
        <v>44</v>
      </c>
      <c r="I11" s="115" t="s">
        <v>62</v>
      </c>
      <c r="J11" s="58"/>
      <c r="K11" s="103"/>
      <c r="L11" s="1"/>
      <c r="M11" s="104"/>
      <c r="N11" s="105"/>
      <c r="O11" s="106"/>
      <c r="P11" s="6"/>
      <c r="Q11" s="116"/>
      <c r="R11" s="117"/>
      <c r="S11" s="118"/>
      <c r="T11" s="119"/>
      <c r="U11" s="120"/>
      <c r="V11" s="121"/>
      <c r="W11" s="50"/>
      <c r="X11" s="2"/>
      <c r="Z11" s="2"/>
    </row>
    <row r="12" spans="1:26" ht="122.25" customHeight="1" thickBot="1" x14ac:dyDescent="0.3">
      <c r="A12" s="122"/>
      <c r="B12" s="123" t="s">
        <v>63</v>
      </c>
      <c r="C12" s="124" t="s">
        <v>64</v>
      </c>
      <c r="D12" s="125" t="s">
        <v>65</v>
      </c>
      <c r="E12" s="126" t="s">
        <v>66</v>
      </c>
      <c r="F12" s="126" t="s">
        <v>30</v>
      </c>
      <c r="G12" s="126">
        <v>1</v>
      </c>
      <c r="H12" s="127" t="s">
        <v>67</v>
      </c>
      <c r="I12" s="128">
        <v>44550</v>
      </c>
      <c r="J12" s="1"/>
      <c r="K12" s="129"/>
      <c r="L12" s="1"/>
      <c r="M12" s="41"/>
      <c r="N12" s="42"/>
      <c r="O12" s="43"/>
      <c r="P12" s="6"/>
      <c r="Q12" s="130">
        <f t="shared" si="3"/>
        <v>1</v>
      </c>
      <c r="R12" s="131">
        <f t="shared" si="0"/>
        <v>0</v>
      </c>
      <c r="S12" s="132">
        <f t="shared" si="1"/>
        <v>1</v>
      </c>
      <c r="T12" s="119">
        <f t="shared" si="2"/>
        <v>0</v>
      </c>
      <c r="U12" s="120" t="str">
        <f>+B12</f>
        <v>2.4</v>
      </c>
      <c r="V12" s="121" t="s">
        <v>68</v>
      </c>
      <c r="W12" s="50"/>
      <c r="X12" s="2"/>
      <c r="Y12" s="51"/>
      <c r="Z12" s="2"/>
    </row>
    <row r="13" spans="1:26" ht="91.5" customHeight="1" thickBot="1" x14ac:dyDescent="0.3">
      <c r="A13" s="33" t="s">
        <v>69</v>
      </c>
      <c r="B13" s="81" t="s">
        <v>70</v>
      </c>
      <c r="C13" s="133" t="s">
        <v>71</v>
      </c>
      <c r="D13" s="134" t="s">
        <v>72</v>
      </c>
      <c r="E13" s="134" t="s">
        <v>61</v>
      </c>
      <c r="F13" s="134" t="s">
        <v>30</v>
      </c>
      <c r="G13" s="134">
        <v>1</v>
      </c>
      <c r="H13" s="135" t="s">
        <v>67</v>
      </c>
      <c r="I13" s="136">
        <v>44545</v>
      </c>
      <c r="J13" s="1"/>
      <c r="K13" s="137"/>
      <c r="L13" s="1"/>
      <c r="M13" s="89"/>
      <c r="N13" s="90"/>
      <c r="O13" s="91"/>
      <c r="P13" s="6"/>
      <c r="Q13" s="138">
        <f t="shared" si="3"/>
        <v>1</v>
      </c>
      <c r="R13" s="139">
        <f t="shared" si="0"/>
        <v>0</v>
      </c>
      <c r="S13" s="140">
        <f t="shared" si="1"/>
        <v>1</v>
      </c>
      <c r="T13" s="141">
        <f t="shared" si="2"/>
        <v>0</v>
      </c>
      <c r="U13" s="142" t="str">
        <f>+B13</f>
        <v>3.1</v>
      </c>
      <c r="V13" s="143" t="s">
        <v>73</v>
      </c>
      <c r="W13" s="50"/>
      <c r="X13" s="2"/>
      <c r="Z13" s="2"/>
    </row>
    <row r="14" spans="1:26" ht="91.5" customHeight="1" x14ac:dyDescent="0.25">
      <c r="A14" s="52"/>
      <c r="B14" s="112" t="s">
        <v>74</v>
      </c>
      <c r="C14" s="144" t="s">
        <v>75</v>
      </c>
      <c r="D14" s="145" t="s">
        <v>76</v>
      </c>
      <c r="E14" s="145" t="s">
        <v>77</v>
      </c>
      <c r="F14" s="146" t="s">
        <v>30</v>
      </c>
      <c r="G14" s="146">
        <v>1</v>
      </c>
      <c r="H14" s="147" t="s">
        <v>78</v>
      </c>
      <c r="I14" s="148">
        <v>44560</v>
      </c>
      <c r="J14" s="1"/>
      <c r="K14" s="129"/>
      <c r="L14" s="1"/>
      <c r="M14" s="149"/>
      <c r="N14" s="150"/>
      <c r="O14" s="151"/>
      <c r="P14" s="6"/>
      <c r="Q14" s="152"/>
      <c r="R14" s="93"/>
      <c r="S14" s="94"/>
      <c r="T14" s="95"/>
      <c r="U14" s="96"/>
      <c r="V14" s="153"/>
      <c r="W14" s="50"/>
      <c r="X14" s="2"/>
      <c r="Z14" s="2"/>
    </row>
    <row r="15" spans="1:26" ht="53.25" customHeight="1" x14ac:dyDescent="0.25">
      <c r="A15" s="52"/>
      <c r="B15" s="154" t="s">
        <v>79</v>
      </c>
      <c r="C15" s="155" t="s">
        <v>80</v>
      </c>
      <c r="D15" s="156" t="s">
        <v>81</v>
      </c>
      <c r="E15" s="101" t="s">
        <v>82</v>
      </c>
      <c r="F15" s="101" t="s">
        <v>30</v>
      </c>
      <c r="G15" s="101">
        <v>3</v>
      </c>
      <c r="H15" s="101" t="s">
        <v>44</v>
      </c>
      <c r="I15" s="57" t="s">
        <v>37</v>
      </c>
      <c r="J15" s="1"/>
      <c r="K15" s="129"/>
      <c r="L15" s="1"/>
      <c r="M15" s="157"/>
      <c r="N15" s="158"/>
      <c r="O15" s="159"/>
      <c r="P15" s="6"/>
      <c r="Q15" s="61">
        <f>+G15</f>
        <v>3</v>
      </c>
      <c r="R15" s="45"/>
      <c r="S15" s="46">
        <f t="shared" si="1"/>
        <v>3</v>
      </c>
      <c r="T15" s="47"/>
      <c r="U15" s="110"/>
      <c r="V15" s="160" t="s">
        <v>83</v>
      </c>
      <c r="W15" s="50"/>
      <c r="X15" s="2"/>
      <c r="Z15" s="2"/>
    </row>
    <row r="16" spans="1:26" ht="69.75" customHeight="1" thickBot="1" x14ac:dyDescent="0.3">
      <c r="A16" s="52"/>
      <c r="B16" s="161"/>
      <c r="C16" s="162"/>
      <c r="D16" s="163" t="s">
        <v>84</v>
      </c>
      <c r="E16" s="126" t="s">
        <v>85</v>
      </c>
      <c r="F16" s="126" t="s">
        <v>30</v>
      </c>
      <c r="G16" s="126">
        <v>3</v>
      </c>
      <c r="H16" s="126" t="s">
        <v>44</v>
      </c>
      <c r="I16" s="57" t="s">
        <v>37</v>
      </c>
      <c r="J16" s="1"/>
      <c r="K16" s="103"/>
      <c r="L16" s="1"/>
      <c r="M16" s="149"/>
      <c r="N16" s="150"/>
      <c r="O16" s="151"/>
      <c r="P16" s="6"/>
      <c r="Q16" s="75">
        <f>+G16</f>
        <v>3</v>
      </c>
      <c r="R16" s="76">
        <f>SUM(M16:O16)</f>
        <v>0</v>
      </c>
      <c r="S16" s="77">
        <f t="shared" si="1"/>
        <v>3</v>
      </c>
      <c r="T16" s="78"/>
      <c r="U16" s="79"/>
      <c r="V16" s="164" t="s">
        <v>83</v>
      </c>
      <c r="W16" s="50"/>
      <c r="X16" s="2"/>
      <c r="Z16" s="2"/>
    </row>
    <row r="17" spans="1:26" ht="98.25" customHeight="1" thickBot="1" x14ac:dyDescent="0.3">
      <c r="A17" s="165" t="s">
        <v>86</v>
      </c>
      <c r="B17" s="166" t="s">
        <v>87</v>
      </c>
      <c r="C17" s="167" t="s">
        <v>88</v>
      </c>
      <c r="D17" s="168" t="s">
        <v>89</v>
      </c>
      <c r="E17" s="168" t="s">
        <v>61</v>
      </c>
      <c r="F17" s="168" t="s">
        <v>30</v>
      </c>
      <c r="G17" s="168">
        <v>1</v>
      </c>
      <c r="H17" s="169" t="s">
        <v>90</v>
      </c>
      <c r="I17" s="170">
        <v>44561</v>
      </c>
      <c r="J17" s="171"/>
      <c r="K17" s="172"/>
      <c r="L17" s="1"/>
      <c r="M17" s="173"/>
      <c r="N17" s="174"/>
      <c r="O17" s="175"/>
      <c r="P17" s="6"/>
      <c r="Q17" s="138">
        <f>+G17</f>
        <v>1</v>
      </c>
      <c r="R17" s="139">
        <f>SUM(M17:O17)</f>
        <v>0</v>
      </c>
      <c r="S17" s="140">
        <f t="shared" si="1"/>
        <v>1</v>
      </c>
      <c r="T17" s="141"/>
      <c r="U17" s="176"/>
      <c r="V17" s="143" t="s">
        <v>73</v>
      </c>
      <c r="W17" s="50"/>
      <c r="X17" s="2"/>
      <c r="Z17" s="2"/>
    </row>
    <row r="18" spans="1:26" ht="15.75" customHeight="1" x14ac:dyDescent="0.25">
      <c r="A18" s="1"/>
      <c r="B18" s="1"/>
      <c r="C18" s="1"/>
      <c r="D18" s="1"/>
      <c r="E18" s="177"/>
      <c r="F18" s="1"/>
      <c r="G18" s="1"/>
      <c r="H18" s="1"/>
      <c r="I18" s="1"/>
      <c r="J18" s="1"/>
      <c r="K18" s="1"/>
      <c r="L18" s="1"/>
      <c r="M18" s="178"/>
      <c r="N18" s="178"/>
      <c r="O18" s="178"/>
      <c r="P18" s="178"/>
      <c r="Q18" s="178"/>
      <c r="R18" s="178"/>
      <c r="S18" s="178"/>
      <c r="T18" s="178"/>
      <c r="U18" s="179"/>
      <c r="V18" s="50"/>
      <c r="W18" s="2"/>
      <c r="X18" s="2"/>
      <c r="Z18" s="2"/>
    </row>
    <row r="19" spans="1:26" ht="15.75" customHeight="1" x14ac:dyDescent="0.25">
      <c r="A19" s="1"/>
      <c r="B19" s="1"/>
      <c r="C19" s="1"/>
      <c r="D19" s="1"/>
      <c r="E19" s="17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80"/>
      <c r="V19" s="2"/>
      <c r="W19" s="2"/>
      <c r="X19" s="2"/>
      <c r="Z19" s="2"/>
    </row>
    <row r="20" spans="1:26" ht="15.75" customHeight="1" x14ac:dyDescent="0.25">
      <c r="A20" s="1"/>
      <c r="B20" s="1"/>
      <c r="C20" s="1"/>
      <c r="D20" s="1"/>
      <c r="E20" s="177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80"/>
      <c r="V20" s="2"/>
      <c r="W20" s="2"/>
      <c r="X20" s="2"/>
      <c r="Z20" s="2"/>
    </row>
    <row r="21" spans="1:26" ht="15.75" customHeight="1" x14ac:dyDescent="0.25">
      <c r="A21" s="1"/>
      <c r="B21" s="1"/>
      <c r="C21" s="1"/>
      <c r="D21" s="1"/>
      <c r="E21" s="177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80"/>
      <c r="V21" s="2"/>
      <c r="W21" s="2"/>
      <c r="X21" s="2"/>
      <c r="Z21" s="2"/>
    </row>
    <row r="22" spans="1:26" ht="15.75" customHeight="1" x14ac:dyDescent="0.25">
      <c r="A22" s="1"/>
      <c r="B22" s="1"/>
      <c r="C22" s="1"/>
      <c r="D22" s="1"/>
      <c r="E22" s="177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80"/>
      <c r="V22" s="2"/>
      <c r="W22" s="2"/>
      <c r="X22" s="2"/>
      <c r="Z22" s="2"/>
    </row>
    <row r="23" spans="1:26" ht="15.75" customHeight="1" x14ac:dyDescent="0.25">
      <c r="A23" s="1"/>
      <c r="B23" s="1"/>
      <c r="C23" s="1"/>
      <c r="D23" s="1"/>
      <c r="E23" s="17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80"/>
      <c r="V23" s="2"/>
      <c r="W23" s="2"/>
      <c r="X23" s="2"/>
      <c r="Z23" s="2"/>
    </row>
    <row r="24" spans="1:26" ht="15.75" customHeight="1" x14ac:dyDescent="0.25">
      <c r="A24" s="1"/>
      <c r="B24" s="1"/>
      <c r="C24" s="1"/>
      <c r="D24" s="1"/>
      <c r="E24" s="177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80"/>
      <c r="V24" s="2"/>
      <c r="W24" s="2"/>
      <c r="X24" s="2"/>
      <c r="Z24" s="2"/>
    </row>
    <row r="25" spans="1:26" ht="15.75" customHeight="1" x14ac:dyDescent="0.25">
      <c r="A25" s="1"/>
      <c r="B25" s="1"/>
      <c r="C25" s="1"/>
      <c r="D25" s="1"/>
      <c r="E25" s="17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80"/>
      <c r="V25" s="2"/>
      <c r="W25" s="2"/>
      <c r="X25" s="2"/>
      <c r="Z25" s="2"/>
    </row>
    <row r="26" spans="1:26" ht="15.75" customHeight="1" x14ac:dyDescent="0.25">
      <c r="A26" s="181"/>
      <c r="B26" s="181"/>
      <c r="C26" s="1"/>
      <c r="D26" s="1"/>
      <c r="E26" s="177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80"/>
      <c r="V26" s="2"/>
      <c r="W26" s="2"/>
      <c r="X26" s="2"/>
      <c r="Z26" s="2"/>
    </row>
    <row r="27" spans="1:26" ht="15.75" customHeight="1" x14ac:dyDescent="0.25">
      <c r="A27" s="181"/>
      <c r="B27" s="181"/>
      <c r="C27" s="1"/>
      <c r="D27" s="1"/>
      <c r="E27" s="177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80"/>
      <c r="V27" s="2"/>
      <c r="W27" s="2"/>
      <c r="X27" s="2"/>
      <c r="Z27" s="2"/>
    </row>
    <row r="28" spans="1:26" ht="15.75" customHeight="1" x14ac:dyDescent="0.25">
      <c r="A28" s="181"/>
      <c r="B28" s="181"/>
      <c r="C28" s="1"/>
      <c r="D28" s="1"/>
      <c r="E28" s="177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2"/>
      <c r="W28" s="2"/>
      <c r="X28" s="2"/>
      <c r="Y28" s="2"/>
      <c r="Z28" s="2"/>
    </row>
    <row r="29" spans="1:26" ht="15.75" customHeight="1" x14ac:dyDescent="0.25">
      <c r="A29" s="181"/>
      <c r="B29" s="181"/>
      <c r="C29" s="1"/>
      <c r="D29" s="1"/>
      <c r="E29" s="177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2"/>
      <c r="W29" s="2"/>
      <c r="X29" s="2"/>
      <c r="Y29" s="2"/>
      <c r="Z29" s="2"/>
    </row>
    <row r="30" spans="1:26" ht="15.75" customHeight="1" x14ac:dyDescent="0.25">
      <c r="A30" s="181"/>
      <c r="B30" s="181"/>
      <c r="C30" s="1"/>
      <c r="D30" s="1"/>
      <c r="E30" s="177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2"/>
      <c r="W30" s="2"/>
      <c r="X30" s="2"/>
      <c r="Y30" s="2"/>
      <c r="Z30" s="2"/>
    </row>
    <row r="31" spans="1:26" ht="15.75" customHeight="1" x14ac:dyDescent="0.25">
      <c r="A31" s="181"/>
      <c r="B31" s="181"/>
      <c r="C31" s="1"/>
      <c r="D31" s="1"/>
      <c r="E31" s="17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2"/>
      <c r="W31" s="2"/>
      <c r="X31" s="2"/>
      <c r="Y31" s="2"/>
      <c r="Z31" s="2"/>
    </row>
    <row r="32" spans="1:26" ht="15.75" customHeight="1" x14ac:dyDescent="0.25">
      <c r="A32" s="1"/>
      <c r="B32" s="1"/>
      <c r="C32" s="1"/>
      <c r="D32" s="1"/>
      <c r="E32" s="17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2"/>
      <c r="W32" s="2"/>
      <c r="X32" s="2"/>
      <c r="Y32" s="2"/>
      <c r="Z32" s="2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2"/>
      <c r="W33" s="2"/>
      <c r="X33" s="2"/>
      <c r="Y33" s="2"/>
      <c r="Z33" s="2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"/>
      <c r="W34" s="2"/>
      <c r="X34" s="2"/>
      <c r="Y34" s="2"/>
      <c r="Z34" s="2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"/>
      <c r="W35" s="2"/>
      <c r="X35" s="2"/>
      <c r="Y35" s="2"/>
      <c r="Z35" s="2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2"/>
      <c r="W36" s="2"/>
      <c r="X36" s="2"/>
      <c r="Y36" s="2"/>
      <c r="Z36" s="2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2"/>
      <c r="W37" s="2"/>
      <c r="X37" s="2"/>
      <c r="Y37" s="2"/>
      <c r="Z37" s="2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2"/>
      <c r="W38" s="2"/>
      <c r="X38" s="2"/>
      <c r="Y38" s="2"/>
      <c r="Z38" s="2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2"/>
      <c r="W39" s="2"/>
      <c r="X39" s="2"/>
      <c r="Y39" s="2"/>
      <c r="Z39" s="2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2"/>
      <c r="W40" s="2"/>
      <c r="X40" s="2"/>
      <c r="Y40" s="2"/>
      <c r="Z40" s="2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2"/>
      <c r="W41" s="2"/>
      <c r="X41" s="2"/>
      <c r="Y41" s="2"/>
      <c r="Z41" s="2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2"/>
      <c r="W42" s="2"/>
      <c r="X42" s="2"/>
      <c r="Y42" s="2"/>
      <c r="Z42" s="2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2"/>
      <c r="W43" s="2"/>
      <c r="X43" s="2"/>
      <c r="Y43" s="2"/>
      <c r="Z43" s="2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2"/>
      <c r="W44" s="2"/>
      <c r="X44" s="2"/>
      <c r="Y44" s="2"/>
      <c r="Z44" s="2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  <c r="W45" s="2"/>
      <c r="X45" s="2"/>
      <c r="Y45" s="2"/>
      <c r="Z45" s="2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2"/>
      <c r="W46" s="2"/>
      <c r="X46" s="2"/>
      <c r="Y46" s="2"/>
      <c r="Z46" s="2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2"/>
      <c r="W47" s="2"/>
      <c r="X47" s="2"/>
      <c r="Y47" s="2"/>
      <c r="Z47" s="2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2"/>
      <c r="W48" s="2"/>
      <c r="X48" s="2"/>
      <c r="Y48" s="2"/>
      <c r="Z48" s="2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2"/>
      <c r="W49" s="2"/>
      <c r="X49" s="2"/>
      <c r="Y49" s="2"/>
      <c r="Z49" s="2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2"/>
      <c r="W50" s="2"/>
      <c r="X50" s="2"/>
      <c r="Y50" s="2"/>
      <c r="Z50" s="2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2"/>
      <c r="W51" s="2"/>
      <c r="X51" s="2"/>
      <c r="Y51" s="2"/>
      <c r="Z51" s="2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2"/>
      <c r="W52" s="2"/>
      <c r="X52" s="2"/>
      <c r="Y52" s="2"/>
      <c r="Z52" s="2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2"/>
      <c r="W53" s="2"/>
      <c r="X53" s="2"/>
      <c r="Y53" s="2"/>
      <c r="Z53" s="2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2"/>
      <c r="W54" s="2"/>
      <c r="X54" s="2"/>
      <c r="Y54" s="2"/>
      <c r="Z54" s="2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2"/>
      <c r="W55" s="2"/>
      <c r="X55" s="2"/>
      <c r="Y55" s="2"/>
      <c r="Z55" s="2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2"/>
      <c r="W56" s="2"/>
      <c r="X56" s="2"/>
      <c r="Y56" s="2"/>
      <c r="Z56" s="2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2"/>
      <c r="W57" s="2"/>
      <c r="X57" s="2"/>
      <c r="Y57" s="2"/>
      <c r="Z57" s="2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2"/>
      <c r="W58" s="2"/>
      <c r="X58" s="2"/>
      <c r="Y58" s="2"/>
      <c r="Z58" s="2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2"/>
      <c r="W59" s="2"/>
      <c r="X59" s="2"/>
      <c r="Y59" s="2"/>
      <c r="Z59" s="2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2"/>
      <c r="W60" s="2"/>
      <c r="X60" s="2"/>
      <c r="Y60" s="2"/>
      <c r="Z60" s="2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2"/>
      <c r="W61" s="2"/>
      <c r="X61" s="2"/>
      <c r="Y61" s="2"/>
      <c r="Z61" s="2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2"/>
      <c r="W62" s="2"/>
      <c r="X62" s="2"/>
      <c r="Y62" s="2"/>
      <c r="Z62" s="2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2"/>
      <c r="W63" s="2"/>
      <c r="X63" s="2"/>
      <c r="Y63" s="2"/>
      <c r="Z63" s="2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2"/>
      <c r="W64" s="2"/>
      <c r="X64" s="2"/>
      <c r="Y64" s="2"/>
      <c r="Z64" s="2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2"/>
      <c r="W65" s="2"/>
      <c r="X65" s="2"/>
      <c r="Y65" s="2"/>
      <c r="Z65" s="2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2"/>
      <c r="W66" s="2"/>
      <c r="X66" s="2"/>
      <c r="Y66" s="2"/>
      <c r="Z66" s="2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2"/>
      <c r="W67" s="2"/>
      <c r="X67" s="2"/>
      <c r="Y67" s="2"/>
      <c r="Z67" s="2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2"/>
      <c r="W68" s="2"/>
      <c r="X68" s="2"/>
      <c r="Y68" s="2"/>
      <c r="Z68" s="2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2"/>
      <c r="W69" s="2"/>
      <c r="X69" s="2"/>
      <c r="Y69" s="2"/>
      <c r="Z69" s="2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2"/>
      <c r="W70" s="2"/>
      <c r="X70" s="2"/>
      <c r="Y70" s="2"/>
      <c r="Z70" s="2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2"/>
      <c r="W71" s="2"/>
      <c r="X71" s="2"/>
      <c r="Y71" s="2"/>
      <c r="Z71" s="2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2"/>
      <c r="W72" s="2"/>
      <c r="X72" s="2"/>
      <c r="Y72" s="2"/>
      <c r="Z72" s="2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2"/>
      <c r="W73" s="2"/>
      <c r="X73" s="2"/>
      <c r="Y73" s="2"/>
      <c r="Z73" s="2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2"/>
      <c r="W74" s="2"/>
      <c r="X74" s="2"/>
      <c r="Y74" s="2"/>
      <c r="Z74" s="2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2"/>
      <c r="W75" s="2"/>
      <c r="X75" s="2"/>
      <c r="Y75" s="2"/>
      <c r="Z75" s="2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2"/>
      <c r="W76" s="2"/>
      <c r="X76" s="2"/>
      <c r="Y76" s="2"/>
      <c r="Z76" s="2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2"/>
      <c r="W77" s="2"/>
      <c r="X77" s="2"/>
      <c r="Y77" s="2"/>
      <c r="Z77" s="2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2"/>
      <c r="W78" s="2"/>
      <c r="X78" s="2"/>
      <c r="Y78" s="2"/>
      <c r="Z78" s="2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2"/>
      <c r="W79" s="2"/>
      <c r="X79" s="2"/>
      <c r="Y79" s="2"/>
      <c r="Z79" s="2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2"/>
      <c r="W80" s="2"/>
      <c r="X80" s="2"/>
      <c r="Y80" s="2"/>
      <c r="Z80" s="2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2"/>
      <c r="W81" s="2"/>
      <c r="X81" s="2"/>
      <c r="Y81" s="2"/>
      <c r="Z81" s="2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2"/>
      <c r="W82" s="2"/>
      <c r="X82" s="2"/>
      <c r="Y82" s="2"/>
      <c r="Z82" s="2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2"/>
      <c r="W83" s="2"/>
      <c r="X83" s="2"/>
      <c r="Y83" s="2"/>
      <c r="Z83" s="2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2"/>
      <c r="W84" s="2"/>
      <c r="X84" s="2"/>
      <c r="Y84" s="2"/>
      <c r="Z84" s="2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2"/>
      <c r="W85" s="2"/>
      <c r="X85" s="2"/>
      <c r="Y85" s="2"/>
      <c r="Z85" s="2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2"/>
      <c r="W86" s="2"/>
      <c r="X86" s="2"/>
      <c r="Y86" s="2"/>
      <c r="Z86" s="2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2"/>
      <c r="W87" s="2"/>
      <c r="X87" s="2"/>
      <c r="Y87" s="2"/>
      <c r="Z87" s="2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2"/>
      <c r="W88" s="2"/>
      <c r="X88" s="2"/>
      <c r="Y88" s="2"/>
      <c r="Z88" s="2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2"/>
      <c r="W89" s="2"/>
      <c r="X89" s="2"/>
      <c r="Y89" s="2"/>
      <c r="Z89" s="2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2"/>
      <c r="W90" s="2"/>
      <c r="X90" s="2"/>
      <c r="Y90" s="2"/>
      <c r="Z90" s="2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2"/>
      <c r="W91" s="2"/>
      <c r="X91" s="2"/>
      <c r="Y91" s="2"/>
      <c r="Z91" s="2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2"/>
      <c r="W92" s="2"/>
      <c r="X92" s="2"/>
      <c r="Y92" s="2"/>
      <c r="Z92" s="2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2"/>
      <c r="W93" s="2"/>
      <c r="X93" s="2"/>
      <c r="Y93" s="2"/>
      <c r="Z93" s="2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2"/>
      <c r="W94" s="2"/>
      <c r="X94" s="2"/>
      <c r="Y94" s="2"/>
      <c r="Z94" s="2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2"/>
      <c r="W95" s="2"/>
      <c r="X95" s="2"/>
      <c r="Y95" s="2"/>
      <c r="Z95" s="2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2"/>
      <c r="W96" s="2"/>
      <c r="X96" s="2"/>
      <c r="Y96" s="2"/>
      <c r="Z96" s="2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2"/>
      <c r="W97" s="2"/>
      <c r="X97" s="2"/>
      <c r="Y97" s="2"/>
      <c r="Z97" s="2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2"/>
      <c r="W98" s="2"/>
      <c r="X98" s="2"/>
      <c r="Y98" s="2"/>
      <c r="Z98" s="2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2"/>
      <c r="W99" s="2"/>
      <c r="X99" s="2"/>
      <c r="Y99" s="2"/>
      <c r="Z99" s="2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2"/>
      <c r="W100" s="2"/>
      <c r="X100" s="2"/>
      <c r="Y100" s="2"/>
      <c r="Z100" s="2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2"/>
      <c r="W101" s="2"/>
      <c r="X101" s="2"/>
      <c r="Y101" s="2"/>
      <c r="Z101" s="2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2"/>
      <c r="W102" s="2"/>
      <c r="X102" s="2"/>
      <c r="Y102" s="2"/>
      <c r="Z102" s="2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2"/>
      <c r="W103" s="2"/>
      <c r="X103" s="2"/>
      <c r="Y103" s="2"/>
      <c r="Z103" s="2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2"/>
      <c r="W104" s="2"/>
      <c r="X104" s="2"/>
      <c r="Y104" s="2"/>
      <c r="Z104" s="2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2"/>
      <c r="W105" s="2"/>
      <c r="X105" s="2"/>
      <c r="Y105" s="2"/>
      <c r="Z105" s="2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2"/>
      <c r="W106" s="2"/>
      <c r="X106" s="2"/>
      <c r="Y106" s="2"/>
      <c r="Z106" s="2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2"/>
      <c r="W107" s="2"/>
      <c r="X107" s="2"/>
      <c r="Y107" s="2"/>
      <c r="Z107" s="2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2"/>
      <c r="W108" s="2"/>
      <c r="X108" s="2"/>
      <c r="Y108" s="2"/>
      <c r="Z108" s="2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2"/>
      <c r="W109" s="2"/>
      <c r="X109" s="2"/>
      <c r="Y109" s="2"/>
      <c r="Z109" s="2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2"/>
      <c r="W110" s="2"/>
      <c r="X110" s="2"/>
      <c r="Y110" s="2"/>
      <c r="Z110" s="2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2"/>
      <c r="W111" s="2"/>
      <c r="X111" s="2"/>
      <c r="Y111" s="2"/>
      <c r="Z111" s="2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2"/>
      <c r="W112" s="2"/>
      <c r="X112" s="2"/>
      <c r="Y112" s="2"/>
      <c r="Z112" s="2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2"/>
      <c r="W113" s="2"/>
      <c r="X113" s="2"/>
      <c r="Y113" s="2"/>
      <c r="Z113" s="2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2"/>
      <c r="W114" s="2"/>
      <c r="X114" s="2"/>
      <c r="Y114" s="2"/>
      <c r="Z114" s="2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2"/>
      <c r="W115" s="2"/>
      <c r="X115" s="2"/>
      <c r="Y115" s="2"/>
      <c r="Z115" s="2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2"/>
      <c r="W116" s="2"/>
      <c r="X116" s="2"/>
      <c r="Y116" s="2"/>
      <c r="Z116" s="2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2"/>
      <c r="W117" s="2"/>
      <c r="X117" s="2"/>
      <c r="Y117" s="2"/>
      <c r="Z117" s="2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2"/>
      <c r="W118" s="2"/>
      <c r="X118" s="2"/>
      <c r="Y118" s="2"/>
      <c r="Z118" s="2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2"/>
      <c r="W119" s="2"/>
      <c r="X119" s="2"/>
      <c r="Y119" s="2"/>
      <c r="Z119" s="2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2"/>
      <c r="W120" s="2"/>
      <c r="X120" s="2"/>
      <c r="Y120" s="2"/>
      <c r="Z120" s="2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2"/>
      <c r="W121" s="2"/>
      <c r="X121" s="2"/>
      <c r="Y121" s="2"/>
      <c r="Z121" s="2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2"/>
      <c r="W122" s="2"/>
      <c r="X122" s="2"/>
      <c r="Y122" s="2"/>
      <c r="Z122" s="2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2"/>
      <c r="W123" s="2"/>
      <c r="X123" s="2"/>
      <c r="Y123" s="2"/>
      <c r="Z123" s="2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2"/>
      <c r="W124" s="2"/>
      <c r="X124" s="2"/>
      <c r="Y124" s="2"/>
      <c r="Z124" s="2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2"/>
      <c r="W125" s="2"/>
      <c r="X125" s="2"/>
      <c r="Y125" s="2"/>
      <c r="Z125" s="2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2"/>
      <c r="W126" s="2"/>
      <c r="X126" s="2"/>
      <c r="Y126" s="2"/>
      <c r="Z126" s="2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2"/>
      <c r="W127" s="2"/>
      <c r="X127" s="2"/>
      <c r="Y127" s="2"/>
      <c r="Z127" s="2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2"/>
      <c r="W128" s="2"/>
      <c r="X128" s="2"/>
      <c r="Y128" s="2"/>
      <c r="Z128" s="2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2"/>
      <c r="W129" s="2"/>
      <c r="X129" s="2"/>
      <c r="Y129" s="2"/>
      <c r="Z129" s="2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2"/>
      <c r="W130" s="2"/>
      <c r="X130" s="2"/>
      <c r="Y130" s="2"/>
      <c r="Z130" s="2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2"/>
      <c r="W131" s="2"/>
      <c r="X131" s="2"/>
      <c r="Y131" s="2"/>
      <c r="Z131" s="2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2"/>
      <c r="W132" s="2"/>
      <c r="X132" s="2"/>
      <c r="Y132" s="2"/>
      <c r="Z132" s="2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2"/>
      <c r="W133" s="2"/>
      <c r="X133" s="2"/>
      <c r="Y133" s="2"/>
      <c r="Z133" s="2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2"/>
      <c r="W134" s="2"/>
      <c r="X134" s="2"/>
      <c r="Y134" s="2"/>
      <c r="Z134" s="2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2"/>
      <c r="W135" s="2"/>
      <c r="X135" s="2"/>
      <c r="Y135" s="2"/>
      <c r="Z135" s="2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2"/>
      <c r="W136" s="2"/>
      <c r="X136" s="2"/>
      <c r="Y136" s="2"/>
      <c r="Z136" s="2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2"/>
      <c r="W137" s="2"/>
      <c r="X137" s="2"/>
      <c r="Y137" s="2"/>
      <c r="Z137" s="2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2"/>
      <c r="W138" s="2"/>
      <c r="X138" s="2"/>
      <c r="Y138" s="2"/>
      <c r="Z138" s="2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2"/>
      <c r="W139" s="2"/>
      <c r="X139" s="2"/>
      <c r="Y139" s="2"/>
      <c r="Z139" s="2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2"/>
      <c r="W140" s="2"/>
      <c r="X140" s="2"/>
      <c r="Y140" s="2"/>
      <c r="Z140" s="2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2"/>
      <c r="W141" s="2"/>
      <c r="X141" s="2"/>
      <c r="Y141" s="2"/>
      <c r="Z141" s="2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2"/>
      <c r="W142" s="2"/>
      <c r="X142" s="2"/>
      <c r="Y142" s="2"/>
      <c r="Z142" s="2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2"/>
      <c r="W143" s="2"/>
      <c r="X143" s="2"/>
      <c r="Y143" s="2"/>
      <c r="Z143" s="2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2"/>
      <c r="W144" s="2"/>
      <c r="X144" s="2"/>
      <c r="Y144" s="2"/>
      <c r="Z144" s="2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2"/>
      <c r="W145" s="2"/>
      <c r="X145" s="2"/>
      <c r="Y145" s="2"/>
      <c r="Z145" s="2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2"/>
      <c r="W146" s="2"/>
      <c r="X146" s="2"/>
      <c r="Y146" s="2"/>
      <c r="Z146" s="2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2"/>
      <c r="W147" s="2"/>
      <c r="X147" s="2"/>
      <c r="Y147" s="2"/>
      <c r="Z147" s="2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2"/>
      <c r="W148" s="2"/>
      <c r="X148" s="2"/>
      <c r="Y148" s="2"/>
      <c r="Z148" s="2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2"/>
      <c r="W149" s="2"/>
      <c r="X149" s="2"/>
      <c r="Y149" s="2"/>
      <c r="Z149" s="2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2"/>
      <c r="W150" s="2"/>
      <c r="X150" s="2"/>
      <c r="Y150" s="2"/>
      <c r="Z150" s="2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2"/>
      <c r="W151" s="2"/>
      <c r="X151" s="2"/>
      <c r="Y151" s="2"/>
      <c r="Z151" s="2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2"/>
      <c r="W152" s="2"/>
      <c r="X152" s="2"/>
      <c r="Y152" s="2"/>
      <c r="Z152" s="2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2"/>
      <c r="W153" s="2"/>
      <c r="X153" s="2"/>
      <c r="Y153" s="2"/>
      <c r="Z153" s="2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2"/>
      <c r="W154" s="2"/>
      <c r="X154" s="2"/>
      <c r="Y154" s="2"/>
      <c r="Z154" s="2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2"/>
      <c r="W155" s="2"/>
      <c r="X155" s="2"/>
      <c r="Y155" s="2"/>
      <c r="Z155" s="2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2"/>
      <c r="W156" s="2"/>
      <c r="X156" s="2"/>
      <c r="Y156" s="2"/>
      <c r="Z156" s="2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2"/>
      <c r="W157" s="2"/>
      <c r="X157" s="2"/>
      <c r="Y157" s="2"/>
      <c r="Z157" s="2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2"/>
      <c r="W158" s="2"/>
      <c r="X158" s="2"/>
      <c r="Y158" s="2"/>
      <c r="Z158" s="2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2"/>
      <c r="W159" s="2"/>
      <c r="X159" s="2"/>
      <c r="Y159" s="2"/>
      <c r="Z159" s="2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2"/>
      <c r="W160" s="2"/>
      <c r="X160" s="2"/>
      <c r="Y160" s="2"/>
      <c r="Z160" s="2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2"/>
      <c r="W161" s="2"/>
      <c r="X161" s="2"/>
      <c r="Y161" s="2"/>
      <c r="Z161" s="2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2"/>
      <c r="W162" s="2"/>
      <c r="X162" s="2"/>
      <c r="Y162" s="2"/>
      <c r="Z162" s="2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2"/>
      <c r="W163" s="2"/>
      <c r="X163" s="2"/>
      <c r="Y163" s="2"/>
      <c r="Z163" s="2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2"/>
      <c r="W164" s="2"/>
      <c r="X164" s="2"/>
      <c r="Y164" s="2"/>
      <c r="Z164" s="2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2"/>
      <c r="W165" s="2"/>
      <c r="X165" s="2"/>
      <c r="Y165" s="2"/>
      <c r="Z165" s="2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2"/>
      <c r="W166" s="2"/>
      <c r="X166" s="2"/>
      <c r="Y166" s="2"/>
      <c r="Z166" s="2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2"/>
      <c r="W167" s="2"/>
      <c r="X167" s="2"/>
      <c r="Y167" s="2"/>
      <c r="Z167" s="2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2"/>
      <c r="W168" s="2"/>
      <c r="X168" s="2"/>
      <c r="Y168" s="2"/>
      <c r="Z168" s="2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2"/>
      <c r="W169" s="2"/>
      <c r="X169" s="2"/>
      <c r="Y169" s="2"/>
      <c r="Z169" s="2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2"/>
      <c r="W170" s="2"/>
      <c r="X170" s="2"/>
      <c r="Y170" s="2"/>
      <c r="Z170" s="2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2"/>
      <c r="W171" s="2"/>
      <c r="X171" s="2"/>
      <c r="Y171" s="2"/>
      <c r="Z171" s="2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2"/>
      <c r="W172" s="2"/>
      <c r="X172" s="2"/>
      <c r="Y172" s="2"/>
      <c r="Z172" s="2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2"/>
      <c r="W173" s="2"/>
      <c r="X173" s="2"/>
      <c r="Y173" s="2"/>
      <c r="Z173" s="2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2"/>
      <c r="W174" s="2"/>
      <c r="X174" s="2"/>
      <c r="Y174" s="2"/>
      <c r="Z174" s="2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2"/>
      <c r="W175" s="2"/>
      <c r="X175" s="2"/>
      <c r="Y175" s="2"/>
      <c r="Z175" s="2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2"/>
      <c r="W176" s="2"/>
      <c r="X176" s="2"/>
      <c r="Y176" s="2"/>
      <c r="Z176" s="2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2"/>
      <c r="W177" s="2"/>
      <c r="X177" s="2"/>
      <c r="Y177" s="2"/>
      <c r="Z177" s="2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2"/>
      <c r="W178" s="2"/>
      <c r="X178" s="2"/>
      <c r="Y178" s="2"/>
      <c r="Z178" s="2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2"/>
      <c r="W179" s="2"/>
      <c r="X179" s="2"/>
      <c r="Y179" s="2"/>
      <c r="Z179" s="2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2"/>
      <c r="W180" s="2"/>
      <c r="X180" s="2"/>
      <c r="Y180" s="2"/>
      <c r="Z180" s="2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2"/>
      <c r="W181" s="2"/>
      <c r="X181" s="2"/>
      <c r="Y181" s="2"/>
      <c r="Z181" s="2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2"/>
      <c r="W182" s="2"/>
      <c r="X182" s="2"/>
      <c r="Y182" s="2"/>
      <c r="Z182" s="2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2"/>
      <c r="W183" s="2"/>
      <c r="X183" s="2"/>
      <c r="Y183" s="2"/>
      <c r="Z183" s="2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2"/>
      <c r="W184" s="2"/>
      <c r="X184" s="2"/>
      <c r="Y184" s="2"/>
      <c r="Z184" s="2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2"/>
      <c r="W185" s="2"/>
      <c r="X185" s="2"/>
      <c r="Y185" s="2"/>
      <c r="Z185" s="2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2"/>
      <c r="W186" s="2"/>
      <c r="X186" s="2"/>
      <c r="Y186" s="2"/>
      <c r="Z186" s="2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2"/>
      <c r="W187" s="2"/>
      <c r="X187" s="2"/>
      <c r="Y187" s="2"/>
      <c r="Z187" s="2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2"/>
      <c r="W188" s="2"/>
      <c r="X188" s="2"/>
      <c r="Y188" s="2"/>
      <c r="Z188" s="2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2"/>
      <c r="W189" s="2"/>
      <c r="X189" s="2"/>
      <c r="Y189" s="2"/>
      <c r="Z189" s="2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2"/>
      <c r="W190" s="2"/>
      <c r="X190" s="2"/>
      <c r="Y190" s="2"/>
      <c r="Z190" s="2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2"/>
      <c r="W191" s="2"/>
      <c r="X191" s="2"/>
      <c r="Y191" s="2"/>
      <c r="Z191" s="2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2"/>
      <c r="W192" s="2"/>
      <c r="X192" s="2"/>
      <c r="Y192" s="2"/>
      <c r="Z192" s="2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2"/>
      <c r="W193" s="2"/>
      <c r="X193" s="2"/>
      <c r="Y193" s="2"/>
      <c r="Z193" s="2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2"/>
      <c r="W194" s="2"/>
      <c r="X194" s="2"/>
      <c r="Y194" s="2"/>
      <c r="Z194" s="2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2"/>
      <c r="W195" s="2"/>
      <c r="X195" s="2"/>
      <c r="Y195" s="2"/>
      <c r="Z195" s="2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2"/>
      <c r="W196" s="2"/>
      <c r="X196" s="2"/>
      <c r="Y196" s="2"/>
      <c r="Z196" s="2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2"/>
      <c r="W197" s="2"/>
      <c r="X197" s="2"/>
      <c r="Y197" s="2"/>
      <c r="Z197" s="2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2"/>
      <c r="W198" s="2"/>
      <c r="X198" s="2"/>
      <c r="Y198" s="2"/>
      <c r="Z198" s="2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2"/>
      <c r="W199" s="2"/>
      <c r="X199" s="2"/>
      <c r="Y199" s="2"/>
      <c r="Z199" s="2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2"/>
      <c r="W200" s="2"/>
      <c r="X200" s="2"/>
      <c r="Y200" s="2"/>
      <c r="Z200" s="2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2"/>
      <c r="W201" s="2"/>
      <c r="X201" s="2"/>
      <c r="Y201" s="2"/>
      <c r="Z201" s="2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2"/>
      <c r="W202" s="2"/>
      <c r="X202" s="2"/>
      <c r="Y202" s="2"/>
      <c r="Z202" s="2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2"/>
      <c r="W203" s="2"/>
      <c r="X203" s="2"/>
      <c r="Y203" s="2"/>
      <c r="Z203" s="2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2"/>
      <c r="W204" s="2"/>
      <c r="X204" s="2"/>
      <c r="Y204" s="2"/>
      <c r="Z204" s="2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2"/>
      <c r="W205" s="2"/>
      <c r="X205" s="2"/>
      <c r="Y205" s="2"/>
      <c r="Z205" s="2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2"/>
      <c r="W206" s="2"/>
      <c r="X206" s="2"/>
      <c r="Y206" s="2"/>
      <c r="Z206" s="2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2"/>
      <c r="W207" s="2"/>
      <c r="X207" s="2"/>
      <c r="Y207" s="2"/>
      <c r="Z207" s="2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2"/>
      <c r="W208" s="2"/>
      <c r="X208" s="2"/>
      <c r="Y208" s="2"/>
      <c r="Z208" s="2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2"/>
      <c r="W209" s="2"/>
      <c r="X209" s="2"/>
      <c r="Y209" s="2"/>
      <c r="Z209" s="2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2"/>
      <c r="W210" s="2"/>
      <c r="X210" s="2"/>
      <c r="Y210" s="2"/>
      <c r="Z210" s="2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2"/>
      <c r="W211" s="2"/>
      <c r="X211" s="2"/>
      <c r="Y211" s="2"/>
      <c r="Z211" s="2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2"/>
      <c r="W212" s="2"/>
      <c r="X212" s="2"/>
      <c r="Y212" s="2"/>
      <c r="Z212" s="2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2"/>
      <c r="W213" s="2"/>
      <c r="X213" s="2"/>
      <c r="Y213" s="2"/>
      <c r="Z213" s="2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2"/>
      <c r="W214" s="2"/>
      <c r="X214" s="2"/>
      <c r="Y214" s="2"/>
      <c r="Z214" s="2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2"/>
      <c r="W215" s="2"/>
      <c r="X215" s="2"/>
      <c r="Y215" s="2"/>
      <c r="Z215" s="2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2"/>
      <c r="W216" s="2"/>
      <c r="X216" s="2"/>
      <c r="Y216" s="2"/>
      <c r="Z216" s="2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2"/>
      <c r="W217" s="2"/>
      <c r="X217" s="2"/>
      <c r="Y217" s="2"/>
      <c r="Z217" s="2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2"/>
      <c r="W218" s="2"/>
      <c r="X218" s="2"/>
      <c r="Y218" s="2"/>
      <c r="Z218" s="2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2"/>
      <c r="W219" s="2"/>
      <c r="X219" s="2"/>
      <c r="Y219" s="2"/>
      <c r="Z219" s="2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2"/>
      <c r="W220" s="2"/>
      <c r="X220" s="2"/>
      <c r="Y220" s="2"/>
      <c r="Z220" s="2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2"/>
      <c r="W221" s="2"/>
      <c r="X221" s="2"/>
      <c r="Y221" s="2"/>
      <c r="Z221" s="2"/>
    </row>
    <row r="222" spans="1:26" ht="14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1"/>
      <c r="T222" s="2"/>
      <c r="U222" s="2"/>
      <c r="V222" s="2"/>
      <c r="W222" s="2"/>
      <c r="X222" s="2"/>
      <c r="Y222" s="2"/>
      <c r="Z222" s="2"/>
    </row>
    <row r="223" spans="1:26" ht="14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1"/>
      <c r="T223" s="2"/>
      <c r="U223" s="2"/>
      <c r="V223" s="2"/>
      <c r="W223" s="2"/>
      <c r="X223" s="2"/>
      <c r="Y223" s="2"/>
      <c r="Z223" s="2"/>
    </row>
    <row r="224" spans="1:26" ht="14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1"/>
      <c r="T224" s="2"/>
      <c r="U224" s="2"/>
      <c r="V224" s="2"/>
      <c r="W224" s="2"/>
      <c r="X224" s="2"/>
      <c r="Y224" s="2"/>
      <c r="Z224" s="2"/>
    </row>
    <row r="225" spans="1:26" ht="14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1"/>
      <c r="T225" s="2"/>
      <c r="U225" s="2"/>
      <c r="V225" s="2"/>
      <c r="W225" s="2"/>
      <c r="X225" s="2"/>
      <c r="Y225" s="2"/>
      <c r="Z225" s="2"/>
    </row>
    <row r="226" spans="1:26" ht="14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1"/>
      <c r="T226" s="2"/>
      <c r="U226" s="2"/>
      <c r="V226" s="2"/>
      <c r="W226" s="2"/>
      <c r="X226" s="2"/>
      <c r="Y226" s="2"/>
      <c r="Z226" s="2"/>
    </row>
    <row r="227" spans="1:26" ht="14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1"/>
      <c r="T227" s="2"/>
      <c r="U227" s="2"/>
      <c r="V227" s="2"/>
      <c r="W227" s="2"/>
      <c r="X227" s="2"/>
      <c r="Y227" s="2"/>
      <c r="Z227" s="2"/>
    </row>
    <row r="228" spans="1:26" ht="14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1"/>
      <c r="T228" s="2"/>
      <c r="U228" s="2"/>
      <c r="V228" s="2"/>
      <c r="W228" s="2"/>
      <c r="X228" s="2"/>
      <c r="Y228" s="2"/>
      <c r="Z228" s="2"/>
    </row>
    <row r="229" spans="1:26" ht="14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1"/>
      <c r="T229" s="2"/>
      <c r="U229" s="2"/>
      <c r="V229" s="2"/>
      <c r="W229" s="2"/>
      <c r="X229" s="2"/>
      <c r="Y229" s="2"/>
      <c r="Z229" s="2"/>
    </row>
    <row r="230" spans="1:26" ht="14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1"/>
      <c r="T230" s="2"/>
      <c r="U230" s="2"/>
      <c r="V230" s="2"/>
      <c r="W230" s="2"/>
      <c r="X230" s="2"/>
      <c r="Y230" s="2"/>
      <c r="Z230" s="2"/>
    </row>
    <row r="231" spans="1:26" ht="14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1"/>
      <c r="T231" s="2"/>
      <c r="U231" s="2"/>
      <c r="V231" s="2"/>
      <c r="W231" s="2"/>
      <c r="X231" s="2"/>
      <c r="Y231" s="2"/>
      <c r="Z231" s="2"/>
    </row>
    <row r="232" spans="1:26" ht="14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1"/>
      <c r="T232" s="2"/>
      <c r="U232" s="2"/>
      <c r="V232" s="2"/>
      <c r="W232" s="2"/>
      <c r="X232" s="2"/>
      <c r="Y232" s="2"/>
      <c r="Z232" s="2"/>
    </row>
    <row r="233" spans="1:26" ht="14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1"/>
      <c r="T233" s="2"/>
      <c r="U233" s="2"/>
      <c r="V233" s="2"/>
      <c r="W233" s="2"/>
      <c r="X233" s="2"/>
      <c r="Y233" s="2"/>
      <c r="Z233" s="2"/>
    </row>
    <row r="234" spans="1:26" ht="14.2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1"/>
      <c r="T234" s="2"/>
      <c r="U234" s="2"/>
      <c r="V234" s="2"/>
      <c r="W234" s="2"/>
      <c r="X234" s="2"/>
      <c r="Y234" s="2"/>
      <c r="Z234" s="2"/>
    </row>
    <row r="235" spans="1:26" ht="14.2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1"/>
      <c r="T235" s="2"/>
      <c r="U235" s="2"/>
      <c r="V235" s="2"/>
      <c r="W235" s="2"/>
      <c r="X235" s="2"/>
      <c r="Y235" s="2"/>
      <c r="Z235" s="2"/>
    </row>
    <row r="236" spans="1:26" ht="14.2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1"/>
      <c r="T236" s="2"/>
      <c r="U236" s="2"/>
      <c r="V236" s="2"/>
      <c r="W236" s="2"/>
      <c r="X236" s="2"/>
      <c r="Y236" s="2"/>
      <c r="Z236" s="2"/>
    </row>
    <row r="237" spans="1:26" ht="14.2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1"/>
      <c r="T237" s="2"/>
      <c r="U237" s="2"/>
      <c r="V237" s="2"/>
      <c r="W237" s="2"/>
      <c r="X237" s="2"/>
      <c r="Y237" s="2"/>
      <c r="Z237" s="2"/>
    </row>
    <row r="238" spans="1:26" ht="14.2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1"/>
      <c r="T238" s="2"/>
      <c r="U238" s="2"/>
      <c r="V238" s="2"/>
      <c r="W238" s="2"/>
      <c r="X238" s="2"/>
      <c r="Y238" s="2"/>
      <c r="Z238" s="2"/>
    </row>
    <row r="239" spans="1:26" ht="14.2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1"/>
      <c r="T239" s="2"/>
      <c r="U239" s="2"/>
      <c r="V239" s="2"/>
      <c r="W239" s="2"/>
      <c r="X239" s="2"/>
      <c r="Y239" s="2"/>
      <c r="Z239" s="2"/>
    </row>
    <row r="240" spans="1:26" ht="14.2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1"/>
      <c r="T240" s="2"/>
      <c r="U240" s="2"/>
      <c r="V240" s="2"/>
      <c r="W240" s="2"/>
      <c r="X240" s="2"/>
      <c r="Y240" s="2"/>
      <c r="Z240" s="2"/>
    </row>
    <row r="241" spans="1:26" ht="14.2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1"/>
      <c r="T241" s="2"/>
      <c r="U241" s="2"/>
      <c r="V241" s="2"/>
      <c r="W241" s="2"/>
      <c r="X241" s="2"/>
      <c r="Y241" s="2"/>
      <c r="Z241" s="2"/>
    </row>
    <row r="242" spans="1:26" ht="14.2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1"/>
      <c r="T242" s="2"/>
      <c r="U242" s="2"/>
      <c r="V242" s="2"/>
      <c r="W242" s="2"/>
      <c r="X242" s="2"/>
      <c r="Y242" s="2"/>
      <c r="Z242" s="2"/>
    </row>
    <row r="243" spans="1:26" ht="14.2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1"/>
      <c r="T243" s="2"/>
      <c r="U243" s="2"/>
      <c r="V243" s="2"/>
      <c r="W243" s="2"/>
      <c r="X243" s="2"/>
      <c r="Y243" s="2"/>
      <c r="Z243" s="2"/>
    </row>
    <row r="244" spans="1:26" ht="14.2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1"/>
      <c r="T244" s="2"/>
      <c r="U244" s="2"/>
      <c r="V244" s="2"/>
      <c r="W244" s="2"/>
      <c r="X244" s="2"/>
      <c r="Y244" s="2"/>
      <c r="Z244" s="2"/>
    </row>
    <row r="245" spans="1:26" ht="14.2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1"/>
      <c r="T245" s="2"/>
      <c r="U245" s="2"/>
      <c r="V245" s="2"/>
      <c r="W245" s="2"/>
      <c r="X245" s="2"/>
      <c r="Y245" s="2"/>
      <c r="Z245" s="2"/>
    </row>
    <row r="246" spans="1:26" ht="14.2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1"/>
      <c r="T246" s="2"/>
      <c r="U246" s="2"/>
      <c r="V246" s="2"/>
      <c r="W246" s="2"/>
      <c r="X246" s="2"/>
      <c r="Y246" s="2"/>
      <c r="Z246" s="2"/>
    </row>
    <row r="247" spans="1:26" ht="14.2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1"/>
      <c r="T247" s="2"/>
      <c r="U247" s="2"/>
      <c r="V247" s="2"/>
      <c r="W247" s="2"/>
      <c r="X247" s="2"/>
      <c r="Y247" s="2"/>
      <c r="Z247" s="2"/>
    </row>
    <row r="248" spans="1:26" ht="14.2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1"/>
      <c r="T248" s="2"/>
      <c r="U248" s="2"/>
      <c r="V248" s="2"/>
      <c r="W248" s="2"/>
      <c r="X248" s="2"/>
      <c r="Y248" s="2"/>
      <c r="Z248" s="2"/>
    </row>
    <row r="249" spans="1:26" ht="14.2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1"/>
      <c r="T249" s="2"/>
      <c r="U249" s="2"/>
      <c r="V249" s="2"/>
      <c r="W249" s="2"/>
      <c r="X249" s="2"/>
      <c r="Y249" s="2"/>
      <c r="Z249" s="2"/>
    </row>
    <row r="250" spans="1:26" ht="14.2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1"/>
      <c r="T250" s="2"/>
      <c r="U250" s="2"/>
      <c r="V250" s="2"/>
      <c r="W250" s="2"/>
      <c r="X250" s="2"/>
      <c r="Y250" s="2"/>
      <c r="Z250" s="2"/>
    </row>
    <row r="251" spans="1:26" ht="14.2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1"/>
      <c r="T251" s="2"/>
      <c r="U251" s="2"/>
      <c r="V251" s="2"/>
      <c r="W251" s="2"/>
      <c r="X251" s="2"/>
      <c r="Y251" s="2"/>
      <c r="Z251" s="2"/>
    </row>
    <row r="252" spans="1:26" ht="14.2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1"/>
      <c r="T252" s="2"/>
      <c r="U252" s="2"/>
      <c r="V252" s="2"/>
      <c r="W252" s="2"/>
      <c r="X252" s="2"/>
      <c r="Y252" s="2"/>
      <c r="Z252" s="2"/>
    </row>
    <row r="253" spans="1:26" ht="14.2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1"/>
      <c r="T253" s="2"/>
      <c r="U253" s="2"/>
      <c r="V253" s="2"/>
      <c r="W253" s="2"/>
      <c r="X253" s="2"/>
      <c r="Y253" s="2"/>
      <c r="Z253" s="2"/>
    </row>
    <row r="254" spans="1:26" ht="14.2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1"/>
      <c r="T254" s="2"/>
      <c r="U254" s="2"/>
      <c r="V254" s="2"/>
      <c r="W254" s="2"/>
      <c r="X254" s="2"/>
      <c r="Y254" s="2"/>
      <c r="Z254" s="2"/>
    </row>
    <row r="255" spans="1:26" ht="14.2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4.2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13">
    <mergeCell ref="B5:C5"/>
    <mergeCell ref="A6:A8"/>
    <mergeCell ref="A9:A12"/>
    <mergeCell ref="A13:A16"/>
    <mergeCell ref="B15:B16"/>
    <mergeCell ref="C15:C16"/>
    <mergeCell ref="A2:I2"/>
    <mergeCell ref="A3:I3"/>
    <mergeCell ref="Q3:V3"/>
    <mergeCell ref="A4:I4"/>
    <mergeCell ref="M4:O4"/>
    <mergeCell ref="Q4:S4"/>
    <mergeCell ref="T4:V4"/>
  </mergeCells>
  <conditionalFormatting sqref="S6:S17">
    <cfRule type="cellIs" dxfId="20" priority="17" operator="lessThan">
      <formula>1</formula>
    </cfRule>
    <cfRule type="cellIs" dxfId="19" priority="18" operator="greaterThan">
      <formula>1</formula>
    </cfRule>
    <cfRule type="cellIs" dxfId="18" priority="19" operator="greaterThan">
      <formula>1</formula>
    </cfRule>
    <cfRule type="cellIs" dxfId="17" priority="20" operator="lessThan">
      <formula>1</formula>
    </cfRule>
    <cfRule type="cellIs" dxfId="16" priority="21" operator="greaterThan">
      <formula>1</formula>
    </cfRule>
  </conditionalFormatting>
  <conditionalFormatting sqref="S6:S17">
    <cfRule type="cellIs" dxfId="15" priority="3" operator="between">
      <formula>1</formula>
      <formula>20</formula>
    </cfRule>
    <cfRule type="cellIs" dxfId="14" priority="4" operator="equal">
      <formula>0</formula>
    </cfRule>
    <cfRule type="cellIs" dxfId="13" priority="5" operator="greaterThan">
      <formula>1</formula>
    </cfRule>
    <cfRule type="cellIs" dxfId="12" priority="6" operator="equal">
      <formula>0</formula>
    </cfRule>
    <cfRule type="cellIs" dxfId="11" priority="7" operator="greaterThan">
      <formula>1</formula>
    </cfRule>
    <cfRule type="cellIs" dxfId="10" priority="13" operator="equal">
      <formula>0</formula>
    </cfRule>
    <cfRule type="cellIs" dxfId="9" priority="14" operator="greaterThan">
      <formula>1</formula>
    </cfRule>
    <cfRule type="cellIs" dxfId="8" priority="15" operator="greaterThan">
      <formula>1</formula>
    </cfRule>
    <cfRule type="cellIs" dxfId="7" priority="16" operator="greaterThan">
      <formula>1</formula>
    </cfRule>
  </conditionalFormatting>
  <conditionalFormatting sqref="S7">
    <cfRule type="cellIs" dxfId="6" priority="8" operator="lessThan">
      <formula>1</formula>
    </cfRule>
    <cfRule type="cellIs" dxfId="5" priority="9" operator="greaterThan">
      <formula>1</formula>
    </cfRule>
    <cfRule type="cellIs" dxfId="4" priority="10" operator="greaterThan">
      <formula>1</formula>
    </cfRule>
    <cfRule type="cellIs" dxfId="3" priority="11" operator="lessThan">
      <formula>1</formula>
    </cfRule>
    <cfRule type="cellIs" dxfId="2" priority="12" operator="greaterThan">
      <formula>1</formula>
    </cfRule>
  </conditionalFormatting>
  <conditionalFormatting sqref="T6:T17">
    <cfRule type="cellIs" dxfId="1" priority="1" operator="lessThan">
      <formula>1</formula>
    </cfRule>
    <cfRule type="cellIs" dxfId="0" priority="2" operator="equal">
      <formula>1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MARCELA NIETO PENAGOS</dc:creator>
  <cp:lastModifiedBy>AIDA MARCELA NIETO PENAGOS</cp:lastModifiedBy>
  <dcterms:created xsi:type="dcterms:W3CDTF">2021-02-03T23:51:41Z</dcterms:created>
  <dcterms:modified xsi:type="dcterms:W3CDTF">2021-02-03T23:52:47Z</dcterms:modified>
</cp:coreProperties>
</file>