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jaime\Documents\MME_Cuarentena\AGENDA REGULATORIA\Proyectos por meses Publicados AR2021\"/>
    </mc:Choice>
  </mc:AlternateContent>
  <bookViews>
    <workbookView xWindow="0" yWindow="0" windowWidth="28800" windowHeight="12000"/>
  </bookViews>
  <sheets>
    <sheet name="Hoja3" sheetId="3" r:id="rId1"/>
  </sheets>
  <definedNames>
    <definedName name="_xlnm._FilterDatabase" localSheetId="0" hidden="1">Hoja3!$A$7:$L$70</definedName>
    <definedName name="_xlnm.Print_Area" localSheetId="0">Hoja3!$A$2:$L$73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1" i="3" l="1"/>
  <c r="I73" i="3"/>
  <c r="J70" i="3"/>
  <c r="J69" i="3"/>
  <c r="J68" i="3"/>
  <c r="J63" i="3"/>
  <c r="J64" i="3"/>
  <c r="J65" i="3"/>
  <c r="J66" i="3"/>
  <c r="J67" i="3"/>
  <c r="J62" i="3"/>
  <c r="J59" i="3" l="1"/>
  <c r="J58" i="3"/>
  <c r="J57" i="3"/>
  <c r="J56" i="3" l="1"/>
  <c r="J55" i="3"/>
  <c r="J54" i="3"/>
  <c r="J53" i="3"/>
  <c r="J52" i="3"/>
  <c r="J51" i="3"/>
  <c r="J50" i="3"/>
  <c r="J49" i="3"/>
  <c r="J48" i="3"/>
  <c r="J47" i="3"/>
  <c r="J46" i="3"/>
  <c r="J45" i="3" l="1"/>
  <c r="J44" i="3"/>
  <c r="J9" i="3" l="1"/>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8" i="3"/>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alcChain>
</file>

<file path=xl/sharedStrings.xml><?xml version="1.0" encoding="utf-8"?>
<sst xmlns="http://schemas.openxmlformats.org/spreadsheetml/2006/main" count="451" uniqueCount="221">
  <si>
    <t>No.</t>
  </si>
  <si>
    <t>Canal de Recepción</t>
  </si>
  <si>
    <t>Area Temática</t>
  </si>
  <si>
    <t>Proyecto de Acto Administrativo tipo</t>
  </si>
  <si>
    <t xml:space="preserve">Encabezado Acto Administrativo </t>
  </si>
  <si>
    <t>Inicio Publicación</t>
  </si>
  <si>
    <t>Fin Publicación</t>
  </si>
  <si>
    <t>Número de Comentarios</t>
  </si>
  <si>
    <t xml:space="preserve">Correo electronico,  comentarios </t>
  </si>
  <si>
    <t xml:space="preserve">Resolución </t>
  </si>
  <si>
    <t xml:space="preserve">Energía </t>
  </si>
  <si>
    <t xml:space="preserve">General </t>
  </si>
  <si>
    <t>Plan</t>
  </si>
  <si>
    <t xml:space="preserve">Total comentarios </t>
  </si>
  <si>
    <t xml:space="preserve">Enlece </t>
  </si>
  <si>
    <t>Reglamentación artículo 9 del Decreto 798 de 2020</t>
  </si>
  <si>
    <t>"Por la cual se reglamenta el artículo 9 del Decreto 798 de 2020"</t>
  </si>
  <si>
    <t>https://www.minenergia.gov.co/foros?idForo=24265599&amp;idLbl=Listado+de+Foros+de+Enero+De+2021</t>
  </si>
  <si>
    <t>Plan de Acción del Ministerio de Minas y Energía 2021</t>
  </si>
  <si>
    <t>“Plan de Acción 2021”</t>
  </si>
  <si>
    <t>https://www.minenergia.gov.co/foros?idForo=24266829&amp;idLbl=Listado+de+Foros+de+Enero+De+2021</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</si>
  <si>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</si>
  <si>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</si>
  <si>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</si>
  <si>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</si>
  <si>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</si>
  <si>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</si>
  <si>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Informes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</si>
  <si>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</si>
  <si>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</si>
  <si>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</si>
  <si>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</si>
  <si>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</si>
  <si>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</si>
  <si>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Titulo Documento en Consulta Ciudadana  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</si>
  <si>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</si>
  <si>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</si>
  <si>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</si>
  <si>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 xml:space="preserve">hidrocarburos </t>
  </si>
  <si>
    <t> “Por la cual se modifica la Resolución MME 4 0590 de 2019”</t>
  </si>
  <si>
    <t>https://www.minenergia.gov.co/en/foros?idForo=24275007&amp;idLbl=Listado+de+Foros+de+Marzo+De+2021</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</si>
  <si>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</si>
  <si>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</si>
  <si>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Decreto</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</si>
  <si>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</si>
  <si>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</si>
  <si>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</si>
  <si>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</si>
  <si>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</si>
  <si>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</si>
  <si>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Exceptúa, de manera transitoria y parcial- Resolución 40248 de 2016</t>
  </si>
  <si>
    <t>https://www.minenergia.gov.co/en/foros?idForo=24271830&amp;idLbl=Listado+de+Foros+de+Febrero+De+2021</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</si>
  <si>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</si>
  <si>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</si>
  <si>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</si>
  <si>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</si>
  <si>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</si>
  <si>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</si>
  <si>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</si>
  <si>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https://www.minenergia.gov.co/en/foros?idForo=24273268&amp;idLbl=Listado+de+Foros+de+Febrero+De+2021</t>
  </si>
  <si>
    <t xml:space="preserve"> "Por la cual se declara de utilidad pública e interés social el proyecto PARQUE FOTOVOLTAICO CRLI, así como los terrenos necesarios para su construcción y protección y se dictan otras disposiciones."</t>
  </si>
  <si>
    <t>Proyecto PARQUE FOTOVOLTAICO CRLI</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</si>
  <si>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</si>
  <si>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</si>
  <si>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</si>
  <si>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Informe en la Web</t>
  </si>
  <si>
    <t>Modifica Decreto 1821 de 2020, Decreto Único Reglamentario del SG</t>
  </si>
  <si>
    <t>Modificación Resolución MME 4 0590 de 2019</t>
  </si>
  <si>
    <t>Modifica la Resolución 40368 de 2020 - AutoGLP y NautiGLP</t>
  </si>
  <si>
    <t>"Por la cual se modifica la Resolución 40368 de 2020 “Por la cual se expide el reglamento técnico aplicable a las estaciones de servicio que suministran AutoGLP y NautiGLP” y se adoptan otras disposiciones”.</t>
  </si>
  <si>
    <t>https://www.minenergia.gov.co/foros?idForo=24275959&amp;idLbl=Listado+de+Foros+de+Marzo+De+2021</t>
  </si>
  <si>
    <t>Auditorías externas sobre la actividad de transporte por oleoductos</t>
  </si>
  <si>
    <t>https://www.minenergia.gov.co/foros?idForo=24277245&amp;idLbl=Listado+de+Foros+de+Marzo+De+2021</t>
  </si>
  <si>
    <t> "Por la cual se ordena realizar una auditoría externa sobre la actividad de transporte de crudo por oleoductos a las empresas que llevaron a cabo esta actividad en el periodo tarifario 2015-2019."</t>
  </si>
  <si>
    <t xml:space="preserve">Hidrocarburos </t>
  </si>
  <si>
    <t> "Por la cual se adoptan las obras para el Plan de Expansión de la Red de Poliductos y se adoptan otras disposiciones"</t>
  </si>
  <si>
    <t>https://www.minenergia.gov.co/foros?idForo=24277287&amp;idLbl=Listado+de+Foros+de+Marzo+De+2021</t>
  </si>
  <si>
    <t>Distribución y giro subsidios servicio público de energía eléctrica-ZNI</t>
  </si>
  <si>
    <t>“Por la cual se establece el procedimiento y criterios para la distribución y giro de subsidios para el servicio público de energía eléctrica en las Zonas No Interconectadas - ZNI”</t>
  </si>
  <si>
    <t>https://www.minenergia.gov.co/foros?idForo=24278062&amp;idLbl=Listado+de+Foros+de+Marzo+De+2021</t>
  </si>
  <si>
    <t>Regalías a través de la ejecución de proyectos de inversión</t>
  </si>
  <si>
    <t>"Por la cual se reglamenta la modalidad de pago de regalías a través de la ejecución de proyectos de inversión"
Otros documentos</t>
  </si>
  <si>
    <t>https://www.minenergia.gov.co/foros?idForo=24279224&amp;idLbl=Listado+de+Foros+de+Marzo+De+2021</t>
  </si>
  <si>
    <t xml:space="preserve">Regalias </t>
  </si>
  <si>
    <t>Regalías incentivar la producción de recursos naturales no renovables</t>
  </si>
  <si>
    <t xml:space="preserve">"Por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
 </t>
  </si>
  <si>
    <t>https://www.minenergia.gov.co/foros?idForo=24279279&amp;idLbl=Listado+de+Foros+de+Marzo+De+2021</t>
  </si>
  <si>
    <t>Se deroga la Resolución 41281 de 2016, estructura fijación de precios</t>
  </si>
  <si>
    <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t>
  </si>
  <si>
    <t>https://www.minenergia.gov.co/foros?idForo=24279380&amp;idLbl=Listado+de+Foros+de+Marzo+De+2021</t>
  </si>
  <si>
    <t>Convoca Operadores de Red para presentar Planes Programas o Proyectos</t>
  </si>
  <si>
    <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</si>
  <si>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https://www.minenergia.gov.co/foros?idForo=24279471&amp;idLbl=Listado+de+Foros+de+Marzo+De+2021</t>
  </si>
  <si>
    <t>Proyecto BOSQUES SOLARES DE BOLIVAR 503</t>
  </si>
  <si>
    <t xml:space="preserve"> "Por la cual se declara de utilidad pública e interés social el proyecto BOSQUES SOLARES DE BOLIVAR 503, así como los terrenos necesarios para su construcción y protección y se dictan otras disposiciones."</t>
  </si>
  <si>
    <t>https://www.minenergia.gov.co/foros?idForo=24279642&amp;idLbl=Listado+de+Foros+de+Marzo+De+2021</t>
  </si>
  <si>
    <t>Proyecto BOSQUES SOLARES DE BOLIVAR 501</t>
  </si>
  <si>
    <t>https://www.minenergia.gov.co/foros?idForo=24279696&amp;idLbl=Listado+de+Foros+de+Marzo+De+2021</t>
  </si>
  <si>
    <t>"Por la cual se declara de utilidad pública e interés social el proyecto BOSQUES SOLARES DE BOLIVAR 501, así como los terrenos necesarios para su construcción y protección y se dictan otras disposiciones."</t>
  </si>
  <si>
    <t>Proyecto BOSQUES SOLARES DE BOLIVAR 502</t>
  </si>
  <si>
    <t xml:space="preserve"> "Por la cual se declara de utilidad pública e interés social el proyecto BOSQUES SOLARES DE BOLIVAR 502, así como los terrenos necesarios para su construcción y protección y se dictan otras disposiciones.</t>
  </si>
  <si>
    <t>https://www.minenergia.gov.co/foros?idForo=24279750&amp;idLbl=Listado+de+Foros+de+Marzo+De+2021</t>
  </si>
  <si>
    <t>Proyecto BOSQUES SOLARES DE BOLIVAR 504</t>
  </si>
  <si>
    <t>https://www.minenergia.gov.co/foros?idForo=24279804&amp;idLbl=Listado+de+Foros+de+Marzo+De+2021</t>
  </si>
  <si>
    <t>"Por la cual se declara de utilidad pública e interés social el proyecto BOSQUES SOLARES DE BOLIVAR 504, así como los terrenos necesarios para su construcción y protección y se dictan otras disposiciones."</t>
  </si>
  <si>
    <t>Proyecto PARQUE FOTOVOLTAICO SGDE</t>
  </si>
  <si>
    <t> " Por la cual se declara de utilidad pública e interés social el proyecto PARQUE FOTOVOLTAICO SGDE, así como los terrenos necesarios para su construcción y protección y se dictan otras disposiciones."</t>
  </si>
  <si>
    <t>https://www.minenergia.gov.co/foros?idForo=24279919&amp;idLbl=Listado+de+Foros+de+Marzo+De+2021</t>
  </si>
  <si>
    <t>royecto BOSQUES SOLARES DE BOLIVAR 500</t>
  </si>
  <si>
    <t>"Por la cual se declara de utilidad pública e interés social el proyecto BOSQUES SOLARES DE BOLIVAR 500, así como los terrenos necesarios para su construcción y protección y se dictan otras disposiciones.</t>
  </si>
  <si>
    <t>https://www.minenergia.gov.co/foros?idForo=24279938&amp;idLbl=Listado+de+Foros+de+Marzo+De+2021</t>
  </si>
  <si>
    <t>Modifica temporalmente el contenido máximo de alcohol carburante</t>
  </si>
  <si>
    <t>" Por la cual se modifica temporalmente el contenido máximo de alcohol carburante en la mezcla con gasolina motor corriente y extra a nivel nacional y se adoptan otras disposiciones."</t>
  </si>
  <si>
    <t>https://www.minenergia.gov.co/foros?idForo=24280075&amp;idLbl=Listado+de+Foros+de+Marzo+De+2021</t>
  </si>
  <si>
    <t>Plan de Expansión de la Red de Poliductos</t>
  </si>
  <si>
    <t>Proyecto PARQUE SOLAR PORTÓN DEL SOL</t>
  </si>
  <si>
    <t>"Por la cual se declara de utilidad pública e interés social el proyecto PARQUE SOLAR PORTÓN DEL SOL, así como los terrenos necesarios para su construcción y protección y se dictan otras disposiciones"</t>
  </si>
  <si>
    <t>https://www.minenergia.gov.co/foros?idForo=24281172&amp;idLbl=Listado+de+Foros+de+Abril+De+2021</t>
  </si>
  <si>
    <t>Fiscalización exploración y explotación yacimientos para bienio 2021-2022</t>
  </si>
  <si>
    <t xml:space="preserve">Minería </t>
  </si>
  <si>
    <t xml:space="preserve">"Proyecto de Resolución "Por la cual se hace una distribución y asignación parcial de los recursos destinados para la fiscalización de la exploración y explotación de los yacimientos para el bienio 2021-2022." </t>
  </si>
  <si>
    <t>https://www.minenergia.gov.co/foros?idForo=24281226&amp;idLbl=Listado+de+Foros+de+Abril+De+2021</t>
  </si>
  <si>
    <t>Regalías por comercialización de mineral sin identificación de origen</t>
  </si>
  <si>
    <t xml:space="preserve">"Proyecto de Resolución "Por la cual se define la distribución y asignación parcial de los recursos de regalías por comercialización de mineral sin identificación de origen y se dictan otras disposiciones” </t>
  </si>
  <si>
    <t>https://www.minenergia.gov.co/foros?idForo=24282637&amp;idLbl=Listado+de+Foros+de+Abril+De+2021</t>
  </si>
  <si>
    <t>Mecanismo de obras por impuestos en los mecanismos de fiducia y convenio</t>
  </si>
  <si>
    <t xml:space="preserve"> "Por la cual se deroga la Resolución 4 0240 de 2018 y se establece un nuevo procedimiento para emitir la viabilidad sectorial respecto de los proyectos presentados para ser ejecutados por medio del mecanismo de obras por impuestos en los mecanismos de fiducia y convenio”</t>
  </si>
  <si>
    <t>https://www.minenergia.gov.co/foros?idForo=24282833&amp;idLbl=Listado+de+Foros+de+Abril+De+2021</t>
  </si>
  <si>
    <t>Subasta de contratación de largo plazo</t>
  </si>
  <si>
    <t>https://www.minenergia.gov.co/foros?idForo=24284219&amp;idLbl=Listado+de+Foros+de+Abril+De+2021</t>
  </si>
  <si>
    <t xml:space="preserve"> "Por la cual se convoca a la subasta de contratación de largo plazo para proyectos de generación de energía eléctrica y se definen los parámetros de su aplicación"</t>
  </si>
  <si>
    <t>Estado</t>
  </si>
  <si>
    <t>Reglamenta parcialmente artículo 2.2.3.3.1.9. Decreto 1073 de 2015-Tarifarifario</t>
  </si>
  <si>
    <t>la cual se reglamenta parcialmente el artículo 2.2.3.3.1.9. del Decreto 1073 de 2015."</t>
  </si>
  <si>
    <t>https://www.minenergia.gov.co/en/foros?idForo=24284950&amp;idLbl=Listado+de+Foros+de+Abril+De+2021</t>
  </si>
  <si>
    <t>Minuta para contratos de la tercera subasta de largo plazo</t>
  </si>
  <si>
    <t xml:space="preserve">Minuta </t>
  </si>
  <si>
    <t>Minuta para contratos de la tercera subasta de largo plazo.</t>
  </si>
  <si>
    <t>https://www.minenergia.gov.co/en/foros?idForo=24285372&amp;idLbl=Listado+de+Foros+de+Abril+De+2021</t>
  </si>
  <si>
    <t>Lineamientos del modelo de gobierno de tecnologías de la información</t>
  </si>
  <si>
    <t xml:space="preserve"> "Por la cual se adoptan los lineamientos del modelo de gobierno de tecnologías de la información y del modelo de gobierno de datos del sector minero energético"</t>
  </si>
  <si>
    <t>https://www.minenergia.gov.co/foros?idForo=24286913&amp;idLbl=Listado+de+Foros+de+Abril+De+2021</t>
  </si>
  <si>
    <t xml:space="preserve">Tecnologias </t>
  </si>
  <si>
    <t>Exceptúa temporalmente el contenido máximo de alcohol carburante - etanol</t>
  </si>
  <si>
    <t xml:space="preserve"> "Por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t>
  </si>
  <si>
    <t>https://www.minenergia.gov.co/foros?idForo=24287404&amp;idLbl=Listado+de+Foros+de+Mayo+De+2021</t>
  </si>
  <si>
    <t>Modifica el Decreto 1821 de 2020, Decreto Único Reglamentario SGR</t>
  </si>
  <si>
    <t>“Por el cual se adiciona y modifica el Decreto 1821 de 2020, Decreto Único Reglamentario del Sistema General de Regalías”</t>
  </si>
  <si>
    <t>https://www.minenergia.gov.co/foros?idForo=24287724&amp;idLbl=Listado+de+Foros+de+Mayo+De+2021</t>
  </si>
  <si>
    <t>Medidas para el abastecimiento de gas licuado de petróleo - GLP</t>
  </si>
  <si>
    <t>"Por la cual se toman medidas para el abastecimiento de gas licuado de petróleo - GLP."</t>
  </si>
  <si>
    <t>https://www.minenergia.gov.co/foros?idForo=24288007&amp;idLbl=Listado+de+Foros+de+Mayo+De+2021</t>
  </si>
  <si>
    <t>Esquemas de priorización y atención temporal de combustibles</t>
  </si>
  <si>
    <t>"Por la cual se establecen esquemas de priorización y atención temporal de combustibles líquidos, biocombustibles y sus mezclas"</t>
  </si>
  <si>
    <t>Contenido máximo de alcohol carburante - etanol en la mezcla</t>
  </si>
  <si>
    <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t>
  </si>
  <si>
    <t>https://www.minenergia.gov.co/foros?idForo=24288670&amp;idLbl=Listado+de+Foros+de+Mayo+De+2021</t>
  </si>
  <si>
    <t>https://www.minenergia.gov.co/foros?idForo=24288148&amp;idLbl=Listado+de+Foros+de+Mayo+De+2021</t>
  </si>
  <si>
    <t>Instructivo contenidos mínimos para el acuerdo sobre proyecto de inversión</t>
  </si>
  <si>
    <t>"Instructivo de contenidos mínimos para el acuerdo sobre proyecto de inversión a ser financiado hasta con el 5% de asignaciones directas que pueden ser anticipadas en la etapa de exploración"</t>
  </si>
  <si>
    <t>Asignación parcial al Servicio Geológico Colombiano - SGC de los recursos</t>
  </si>
  <si>
    <t>https://www.minenergia.gov.co/foros?idForo=24288713&amp;idLbl=Listado+de+Foros+de+Mayo+De+2021</t>
  </si>
  <si>
    <t xml:space="preserve">"Por la cual se hace una distribución y asignación parcial al Servicio Geológico Colombiano - SGC de los recursos destinados para ejercer las actividades relacionadas con el conocimiento y cartografía geológica del subsuelo colombiano para el bienio 2021-2022."
Otros documentos </t>
  </si>
  <si>
    <t>https://www.minenergia.gov.co/foros?idForo=24288920&amp;idLbl=Listado+de+Foros+de+Mayo+De+2021</t>
  </si>
  <si>
    <t>Lineamientos de Formalización para el Fomento Minero</t>
  </si>
  <si>
    <t>Por medio de la cual se adoptan los Lineamientos de Formalización para el Fomento Minero"</t>
  </si>
  <si>
    <t>https://www.minenergia.gov.co/foros?idForo=24289101&amp;idLbl=Listado+de+Foros+de+Mayo+De+2021</t>
  </si>
  <si>
    <t>Parámetros de calidad contenidos en la Resolución 40103 de 2021</t>
  </si>
  <si>
    <t>"Por la cual se modifican temporalmente algunos parámetros de calidad contenidos en la Resolución 40103 de 2021, con el fin de darle continuidad al abastecimiento de combustibles en el territorio nacional."</t>
  </si>
  <si>
    <t>https://www.minenergia.gov.co/foros?idForo=24289143&amp;idLbl=Listado+de+Foros+de+Mayo+De+2021</t>
  </si>
  <si>
    <t>Modifica Resolución 40405 del 24 de diciembre de 2020- reglamento técnico</t>
  </si>
  <si>
    <t>“Por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t>
  </si>
  <si>
    <t>https://www.minenergia.gov.co/foros?idForo=24289543&amp;idLbl=Listado+de+Foros+de+Mayo+De+2021</t>
  </si>
  <si>
    <t>X</t>
  </si>
  <si>
    <t>Porcentaje de la mezcla de biocombustible con combustible fósil varíe tempo</t>
  </si>
  <si>
    <t>"Por la cual se permite que el porcentaje de la mezcla de biocombustible con combustible fósil varíe temporalmente en todo el territorio nacional, a excepción de los departamentos de Cauca y Nariño y se adoptan otras disposiciones"</t>
  </si>
  <si>
    <t>https://www.minenergia.gov.co/en/foros?idForo=24291765&amp;idLbl=Listado+de+Foros+de+Junio+De+2021</t>
  </si>
  <si>
    <t>Piloto sustitución combustibles altamente contaminantes - Subsidios GLP</t>
  </si>
  <si>
    <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t>
  </si>
  <si>
    <t>https://www.minenergia.gov.co/en/foros?idForo=24292778&amp;idLbl=Listado+de+Foros+de+Junio+De+2021</t>
  </si>
  <si>
    <t>Recursos provenientes del cobro de la componente de inversión</t>
  </si>
  <si>
    <t>https://www.minenergia.gov.co/en/foros?idForo=24294015&amp;idLbl=Listado+de+Foros+de+Junio+De+2021</t>
  </si>
  <si>
    <t xml:space="preserve"> “Por la cual se establecen los términos de la cuenta independiente donde permanecerán los recursos provenientes del cobro de la componente de inversión de infraestructura a que se refiere el artículo 22 de la Ley 2072 de 2020"</t>
  </si>
  <si>
    <t>Incentivar el aprovechamiento y explotación integral recursos naturarales</t>
  </si>
  <si>
    <t xml:space="preserve">Ambiental </t>
  </si>
  <si>
    <t>“Por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t>
  </si>
  <si>
    <t>10/072021</t>
  </si>
  <si>
    <t>https://www.minenergia.gov.co/en/foros?idForo=24295328&amp;idLbl=Listado+de+Foros+de+Junio+De+2021</t>
  </si>
  <si>
    <t>Mezcla obligatoria alcohol carburante gasolina motor</t>
  </si>
  <si>
    <t>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t>
  </si>
  <si>
    <t>https://www.minenergia.gov.co/en/foros?idForo=24295588&amp;idLbl=Listado+de+Foros+de+Junio+De+2021</t>
  </si>
  <si>
    <t>Modifica el contenido de alcohol carburante en la mezcla con gasolina motor</t>
  </si>
  <si>
    <t>Reglamentar transferencias sector eléctrico artículo 289 - Comunidades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</si>
  <si>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t>
  </si>
  <si>
    <t>https://www.minenergia.gov.co/foros?idForo=24300570&amp;idLbl=Listado+de+Foros+de+Julio+De+2021</t>
  </si>
  <si>
    <t>Reglamentar transferencias del sector eléctrico artículo 289- Pueblos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</si>
  <si>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t>
  </si>
  <si>
    <t>https://www.minenergia.gov.co/foros?idForo=24300637&amp;idLbl=Listado+de+Foros+de+Julio+De+2021</t>
  </si>
  <si>
    <t>Plan Abastecimiento Gas Natural mediante procesos de selección</t>
  </si>
  <si>
    <t>"Por la cual se dictan disposiciones respecto de la ejecución de los proyectos del Plan de Abastecimiento de Gas Natural ejecutados mediante procesos de selección"</t>
  </si>
  <si>
    <t>https://www.minenergia.gov.co/foros?idForo=24301252&amp;idLbl=Listado+de+Foros+de+Julio+De+2021</t>
  </si>
  <si>
    <t>Distribución y asignación parcial al Servicio Geológico Colombiano - Bienio</t>
  </si>
  <si>
    <t>"Por la cual se hace una distribución y asignación parcial al Servicio Geológico Colombiano - SGC de los recursos destinados para ejercer las actividades relacionadas con el conocimiento y cartografía geológica del subsuelo colombiano para el bienio 2021-2022."</t>
  </si>
  <si>
    <t>https://www.minenergia.gov.co/foros?idForo=24301775&amp;idLbl=Listado+de+Foros+de+Julio+De+2021</t>
  </si>
  <si>
    <t>Medidas transitorias de abastecimiento de combustibles- Algunos municipios</t>
  </si>
  <si>
    <t>“Por la cual se adoptan medidas transitorias de abastecimiento de combustibles para algunos municipios del departamento de Nariño”</t>
  </si>
  <si>
    <t>https://www.minenergia.gov.co/foros?idForo=24302665&amp;idLbl=Listado+de+Foros+de+Agosto+De+2021</t>
  </si>
  <si>
    <t>Hoja de ruta del Hidrógeno en Colombia</t>
  </si>
  <si>
    <t>Hoja de ruta del Hidrógeno en Colombia.</t>
  </si>
  <si>
    <t>https://www.minenergia.gov.co/foros?idForo=24302814&amp;idLbl=Listado+de+Foros+de+Agosto+De+2021</t>
  </si>
  <si>
    <t xml:space="preserve">Documento </t>
  </si>
  <si>
    <t>Plan de expansión de generación y transmisión 2020 - 2034</t>
  </si>
  <si>
    <t>“Por la cual se adopta el Plan de Expansión de Referencia Generación Transmisión 2020-2034”</t>
  </si>
  <si>
    <t>Reparación de fugas, el aprovechamiento, quema y venteo de gas natural</t>
  </si>
  <si>
    <t>“Por la cual se dictan requerimientos técnicos y procedimientos para la detección y reparación de fugas, el aprovechamiento, quema y venteo de gas natural durante las actividades de exploración y explotación de hidrocarburos”</t>
  </si>
  <si>
    <t>https://www.minenergia.gov.co/foros?idForo=24303316&amp;idLbl=Listado+de+Foros+de+Agosto+De+2021</t>
  </si>
  <si>
    <t>https://www.minenergia.gov.co/foros?idForo=24303035&amp;idLbl=Listado+de+Foros+de+Agosto+De+2021</t>
  </si>
  <si>
    <t xml:space="preserve">“Por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t>
  </si>
  <si>
    <t>https://www.minenergia.gov.co/foros?idForo=24303512&amp;idLbl=Listado+de+Foros+de+Agosto+De+2021</t>
  </si>
  <si>
    <t>Vencido</t>
  </si>
  <si>
    <t xml:space="preserve">
Proyectos de actos administrativos publicados para consulta ciudadana a 31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</si>
</sst>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7" x14ac:knownFonts="1">
    <font>
      <sz val="11"/>
      <color theme="1"/>
      <name val="Calibri"/>
      <family val="2"/>
      <scheme val="minor"/>
    </font>
    <font>
      <b/>
      <sz val="11"/>
      <color rgb="FF000000"/>
      <name val="Work Sans"/>
      <family val="3"/>
    </font>
    <font>
      <sz val="11"/>
      <color theme="1"/>
      <name val="Work Sans"/>
      <family val="3"/>
    </font>
    <font>
      <b/>
      <sz val="14"/>
      <color theme="1"/>
      <name val="Work Sans"/>
      <family val="3"/>
    </font>
    <font>
      <b/>
      <sz val="11"/>
      <color theme="1"/>
      <name val="Work Sans"/>
      <family val="3"/>
    </font>
    <font>
      <u/>
      <sz val="11"/>
      <color theme="10"/>
      <name val="Calibri"/>
      <family val="2"/>
      <scheme val="minor"/>
    </font>
    <font>
      <sz val="12"/>
      <color theme="1"/>
      <name val="Work Sans"/>
      <family val="3"/>
    </font>
  </fonts>
  <fills count="5">
    <fill>
      <patternFill patternType="none"/>
    </fill>
    <fill>
      <patternFill patternType="gray125"/>
    </fill>
    <fill>
      <patternFill patternType="solid">
        <fgColor rgb="FFEAD5FF"/>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2" fillId="0" borderId="1" xfId="0" applyFont="1" applyFill="1" applyBorder="1" applyAlignment="1">
      <alignment wrapText="1"/>
    </xf>
    <xf numFmtId="0" fontId="2" fillId="0" borderId="1" xfId="0" applyFont="1" applyFill="1" applyBorder="1"/>
    <xf numFmtId="164" fontId="2" fillId="0" borderId="1" xfId="0" applyNumberFormat="1" applyFont="1" applyFill="1" applyBorder="1" applyAlignment="1">
      <alignment horizontal="left"/>
    </xf>
    <xf numFmtId="0" fontId="2" fillId="0" borderId="6" xfId="0" applyFont="1" applyFill="1" applyBorder="1" applyAlignment="1">
      <alignment horizontal="center"/>
    </xf>
    <xf numFmtId="0" fontId="5" fillId="0" borderId="1" xfId="1" applyFill="1" applyBorder="1"/>
    <xf numFmtId="0" fontId="2" fillId="0" borderId="0" xfId="0" applyFont="1" applyFill="1"/>
    <xf numFmtId="0" fontId="2" fillId="0" borderId="0" xfId="0" applyFont="1" applyFill="1" applyAlignment="1">
      <alignment horizontal="center" vertical="center"/>
    </xf>
    <xf numFmtId="0" fontId="2" fillId="0" borderId="7" xfId="0" applyFont="1" applyFill="1" applyBorder="1" applyAlignment="1">
      <alignment wrapText="1"/>
    </xf>
    <xf numFmtId="0" fontId="2" fillId="0" borderId="7" xfId="0" applyFont="1" applyFill="1" applyBorder="1"/>
    <xf numFmtId="164" fontId="2" fillId="0" borderId="7" xfId="0" applyNumberFormat="1" applyFont="1" applyFill="1" applyBorder="1" applyAlignment="1">
      <alignment horizontal="left"/>
    </xf>
    <xf numFmtId="0" fontId="2" fillId="0" borderId="8" xfId="0"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0" fillId="0" borderId="0" xfId="0" applyFill="1"/>
    <xf numFmtId="0" fontId="5" fillId="0" borderId="7" xfId="1" applyFill="1" applyBorder="1"/>
    <xf numFmtId="0" fontId="0" fillId="0" borderId="1" xfId="0" applyFill="1" applyBorder="1"/>
    <xf numFmtId="0" fontId="2" fillId="0" borderId="7" xfId="0" applyFont="1" applyFill="1" applyBorder="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14" fontId="2" fillId="0" borderId="0" xfId="0" applyNumberFormat="1" applyFont="1" applyFill="1"/>
    <xf numFmtId="1" fontId="2" fillId="0" borderId="0" xfId="0" applyNumberFormat="1" applyFont="1" applyFill="1"/>
    <xf numFmtId="14" fontId="2" fillId="0" borderId="0" xfId="0" applyNumberFormat="1" applyFont="1" applyFill="1" applyAlignment="1">
      <alignment horizontal="center"/>
    </xf>
    <xf numFmtId="0" fontId="4" fillId="0" borderId="0" xfId="0" applyFont="1" applyFill="1" applyBorder="1" applyAlignment="1">
      <alignment horizontal="center"/>
    </xf>
    <xf numFmtId="0" fontId="0" fillId="0" borderId="1" xfId="0" applyFill="1" applyBorder="1" applyAlignment="1">
      <alignment wrapText="1"/>
    </xf>
    <xf numFmtId="0" fontId="6" fillId="2" borderId="1" xfId="0" applyFont="1" applyFill="1" applyBorder="1"/>
    <xf numFmtId="0" fontId="6" fillId="2" borderId="7" xfId="0" applyFont="1" applyFill="1" applyBorder="1"/>
    <xf numFmtId="0" fontId="3" fillId="0" borderId="0" xfId="0" applyFont="1" applyFill="1" applyBorder="1" applyAlignment="1">
      <alignment horizontal="center" vertical="top" wrapText="1"/>
    </xf>
    <xf numFmtId="0" fontId="4" fillId="0" borderId="16" xfId="0" applyFont="1" applyFill="1" applyBorder="1" applyAlignment="1">
      <alignment horizont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left" vertical="center" wrapText="1"/>
    </xf>
    <xf numFmtId="0" fontId="1" fillId="3" borderId="1" xfId="0" applyFont="1" applyFill="1" applyBorder="1" applyAlignment="1">
      <alignment horizontal="center" wrapText="1"/>
    </xf>
    <xf numFmtId="0" fontId="2" fillId="3" borderId="1" xfId="0" applyFont="1" applyFill="1" applyBorder="1"/>
    <xf numFmtId="0" fontId="0" fillId="3" borderId="1" xfId="0" applyFill="1" applyBorder="1" applyAlignment="1">
      <alignment wrapText="1"/>
    </xf>
    <xf numFmtId="164" fontId="2" fillId="3" borderId="1" xfId="0" applyNumberFormat="1" applyFont="1" applyFill="1" applyBorder="1" applyAlignment="1">
      <alignment horizontal="left"/>
    </xf>
    <xf numFmtId="0" fontId="2" fillId="3" borderId="1" xfId="0" applyFont="1" applyFill="1" applyBorder="1" applyAlignment="1">
      <alignment horizontal="center"/>
    </xf>
    <xf numFmtId="0" fontId="5" fillId="3" borderId="1" xfId="1" applyFill="1" applyBorder="1"/>
    <xf numFmtId="0" fontId="6" fillId="3" borderId="0" xfId="0" applyFont="1" applyFill="1" applyBorder="1"/>
    <xf numFmtId="0" fontId="2" fillId="3" borderId="0" xfId="0" applyFont="1" applyFill="1" applyBorder="1" applyAlignment="1">
      <alignment wrapText="1"/>
    </xf>
    <xf numFmtId="0" fontId="2" fillId="3" borderId="0" xfId="0" applyFont="1" applyFill="1" applyBorder="1"/>
    <xf numFmtId="0" fontId="0" fillId="3" borderId="0" xfId="0" applyFill="1" applyBorder="1" applyAlignment="1">
      <alignment wrapText="1"/>
    </xf>
    <xf numFmtId="164" fontId="2" fillId="3" borderId="0" xfId="0" applyNumberFormat="1" applyFont="1" applyFill="1" applyBorder="1" applyAlignment="1">
      <alignment horizontal="left"/>
    </xf>
    <xf numFmtId="0" fontId="2" fillId="3" borderId="0" xfId="0" applyFont="1" applyFill="1" applyBorder="1" applyAlignment="1">
      <alignment horizontal="center"/>
    </xf>
    <xf numFmtId="0" fontId="5" fillId="3" borderId="0" xfId="1" applyFill="1" applyBorder="1"/>
    <xf numFmtId="0" fontId="2" fillId="4" borderId="1" xfId="0" applyFont="1" applyFill="1" applyBorder="1" applyAlignment="1">
      <alignment wrapText="1"/>
    </xf>
    <xf numFmtId="0" fontId="2" fillId="4" borderId="1" xfId="0" applyFont="1" applyFill="1" applyBorder="1"/>
    <xf numFmtId="0" fontId="0" fillId="4" borderId="1" xfId="0" applyFill="1" applyBorder="1" applyAlignment="1">
      <alignment wrapText="1"/>
    </xf>
    <xf numFmtId="164" fontId="2" fillId="4" borderId="1" xfId="0" applyNumberFormat="1" applyFont="1" applyFill="1" applyBorder="1" applyAlignment="1">
      <alignment horizontal="left"/>
    </xf>
    <xf numFmtId="0" fontId="2" fillId="4" borderId="1" xfId="0" applyFont="1" applyFill="1" applyBorder="1" applyAlignment="1">
      <alignment horizontal="center"/>
    </xf>
    <xf numFmtId="0" fontId="5" fillId="4" borderId="1" xfId="1" applyFill="1" applyBorder="1"/>
    <xf numFmtId="0" fontId="2" fillId="4" borderId="0" xfId="0" applyFont="1" applyFill="1"/>
    <xf numFmtId="0" fontId="2" fillId="4" borderId="0" xfId="0" applyFont="1" applyFill="1" applyBorder="1"/>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colors>
    <mruColors>
      <color rgb="FF0033CC"/>
      <color rgb="FFEAD5FF"/>
      <color rgb="FF9966FF"/>
      <color rgb="FFCC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inenergia.gov.co/en/foros?idForo=24273268&amp;idLbl=Listado+de+Foros+de+Febrero+De+2021" TargetMode="External"/><Relationship Id="rId18" Type="http://schemas.openxmlformats.org/officeDocument/2006/relationships/hyperlink" Target="https://www.minenergia.gov.co/en/foros?idForo=24275337&amp;idLbl=Listado+de+Foros+de+Marzo+De+2021" TargetMode="External"/><Relationship Id="rId26" Type="http://schemas.openxmlformats.org/officeDocument/2006/relationships/hyperlink" Target="https://www.minenergia.gov.co/en/foros?idForo=24284950&amp;idLbl=Listado+de+Foros+de+Abril+De+2021" TargetMode="External"/><Relationship Id="rId39" Type="http://schemas.openxmlformats.org/officeDocument/2006/relationships/hyperlink" Target="https://www.minenergia.gov.co/foros?idForo=24301775&amp;idLbl=Listado+de+Foros+de+Julio+De+2021" TargetMode="External"/><Relationship Id="rId21" Type="http://schemas.openxmlformats.org/officeDocument/2006/relationships/hyperlink" Target="https://www.minenergia.gov.co/foros?idForo=24269547&amp;idLbl=Listado+de+Foros+de+Enero+De+2021" TargetMode="External"/><Relationship Id="rId34" Type="http://schemas.openxmlformats.org/officeDocument/2006/relationships/hyperlink" Target="https://www.minenergia.gov.co/en/foros?idForo=24295588&amp;idLbl=Listado+de+Foros+de+Junio+De+2021" TargetMode="External"/><Relationship Id="rId42" Type="http://schemas.openxmlformats.org/officeDocument/2006/relationships/hyperlink" Target="https://www.minenergia.gov.co/documents/10192/24302627/Proyecto+Resolucio%CC%81n+Plan+de+Expansio%CC%81n+2020-2034+VF.pdf" TargetMode="External"/><Relationship Id="rId7" Type="http://schemas.openxmlformats.org/officeDocument/2006/relationships/hyperlink" Target="https://www.minenergia.gov.co/en/foros?idForo=24274900&amp;idLbl=Listado+de+Foros+de+Marzo+De+2021" TargetMode="External"/><Relationship Id="rId2" Type="http://schemas.openxmlformats.org/officeDocument/2006/relationships/hyperlink" Target="https://www.minenergia.gov.co/documents/10192/24265561/Informes+segunda+fase+MTE.pdf/e3811f3c-c4f3-40d3-85e6-664d171c298a" TargetMode="External"/><Relationship Id="rId16" Type="http://schemas.openxmlformats.org/officeDocument/2006/relationships/hyperlink" Target="https://www.minenergia.gov.co/en/foros?idForo=24271830&amp;idLbl=Listado+de+Foros+de+Febrero+De+2021" TargetMode="External"/><Relationship Id="rId29" Type="http://schemas.openxmlformats.org/officeDocument/2006/relationships/hyperlink" Target="https://www.minenergia.gov.co/foros?idForo=24289143&amp;idLbl=Listado+de+Foros+de+Mayo+De+2021" TargetMode="External"/><Relationship Id="rId1" Type="http://schemas.openxmlformats.org/officeDocument/2006/relationships/hyperlink" Target="https://www.minenergia.gov.co/documents/10192/24265561/Formulaci%C3%B3n+PAA+2021.xlsx" TargetMode="External"/><Relationship Id="rId6" Type="http://schemas.openxmlformats.org/officeDocument/2006/relationships/hyperlink" Target="https://www.minenergia.gov.co/foros?idForo=24281172&amp;idLbl=Listado+de+Foros+de+Abril+De+2021" TargetMode="External"/><Relationship Id="rId11" Type="http://schemas.openxmlformats.org/officeDocument/2006/relationships/hyperlink" Target="https://www.minenergia.gov.co/foros?idForo=24279642&amp;idLbl=Listado+de+Foros+de+Marzo+De+2021" TargetMode="External"/><Relationship Id="rId24" Type="http://schemas.openxmlformats.org/officeDocument/2006/relationships/hyperlink" Target="https://www.minenergia.gov.co/foros?idForo=24266829&amp;idLbl=Listado+de+Foros+de+Enero+De+2021" TargetMode="External"/><Relationship Id="rId32" Type="http://schemas.openxmlformats.org/officeDocument/2006/relationships/hyperlink" Target="https://www.minenergia.gov.co/en/foros?idForo=24294015&amp;idLbl=Listado+de+Foros+de+Junio+De+2021" TargetMode="External"/><Relationship Id="rId37" Type="http://schemas.openxmlformats.org/officeDocument/2006/relationships/hyperlink" Target="https://www.minenergia.gov.co/documents/10192/24300532/Resolucio%CC%81n+instruccio%CC%81n+CREG+proyectos+plan+de+abastecimiento+de+gas+natural++Publicaci%C3%B3n.pdf/0739dc51-fc58-4c3a-ac63-a60e26ec11cd" TargetMode="External"/><Relationship Id="rId40" Type="http://schemas.openxmlformats.org/officeDocument/2006/relationships/hyperlink" Target="https://www.minenergia.gov.co/foros?idForo=24302665&amp;idLbl=Listado+de+Foros+de+Agosto+De+2021" TargetMode="External"/><Relationship Id="rId45" Type="http://schemas.openxmlformats.org/officeDocument/2006/relationships/hyperlink" Target="https://www.minenergia.gov.co/foros?idForo=24303512&amp;idLbl=Listado+de+Foros+de+Agosto+De+2021" TargetMode="External"/><Relationship Id="rId5" Type="http://schemas.openxmlformats.org/officeDocument/2006/relationships/hyperlink" Target="https://www.minenergia.gov.co/foros?idForo=24281226&amp;idLbl=Listado+de+Foros+de+Abril+De+2021" TargetMode="External"/><Relationship Id="rId15" Type="http://schemas.openxmlformats.org/officeDocument/2006/relationships/hyperlink" Target="https://www.minenergia.gov.co/en/foros?idForo=24271884&amp;idLbl=Listado+de+Foros+de+Febrero+De+2021" TargetMode="External"/><Relationship Id="rId23" Type="http://schemas.openxmlformats.org/officeDocument/2006/relationships/hyperlink" Target="https://www.minenergia.gov.co/foros?idForo=24268644&amp;idLbl=Listado+de+Foros+de+Enero+De+2021" TargetMode="External"/><Relationship Id="rId28" Type="http://schemas.openxmlformats.org/officeDocument/2006/relationships/hyperlink" Target="https://www.minenergia.gov.co/foros?idForo=24288920&amp;idLbl=Listado+de+Foros+de+Mayo+De+2021" TargetMode="External"/><Relationship Id="rId36" Type="http://schemas.openxmlformats.org/officeDocument/2006/relationships/hyperlink" Target="https://www.minenergia.gov.co/foros?idForo=24300637&amp;idLbl=Listado+de+Foros+de+Julio+De+2021" TargetMode="External"/><Relationship Id="rId10" Type="http://schemas.openxmlformats.org/officeDocument/2006/relationships/hyperlink" Target="https://www.minenergia.gov.co/foros?idForo=24279696&amp;idLbl=Listado+de+Foros+de+Marzo+De+2021" TargetMode="External"/><Relationship Id="rId19" Type="http://schemas.openxmlformats.org/officeDocument/2006/relationships/hyperlink" Target="https://www.minenergia.gov.co/en/foros?idForo=24275188&amp;idLbl=Listado+de+Foros+de+Marzo+De+2021" TargetMode="External"/><Relationship Id="rId31" Type="http://schemas.openxmlformats.org/officeDocument/2006/relationships/hyperlink" Target="https://www.minenergia.gov.co/en/foros?idForo=24291765&amp;idLbl=Listado+de+Foros+de+Junio+De+2021" TargetMode="External"/><Relationship Id="rId44" Type="http://schemas.openxmlformats.org/officeDocument/2006/relationships/hyperlink" Target="https://www.minenergia.gov.co/foros?idForo=24303035&amp;idLbl=Listado+de+Foros+de+Agosto+De+2021" TargetMode="External"/><Relationship Id="rId4" Type="http://schemas.openxmlformats.org/officeDocument/2006/relationships/hyperlink" Target="https://www.minenergia.gov.co/documents/10192/24274862/090321_240321_Modifica+la+Resoluci%C3%B3n+40368+de+2020+-+AutoGLP+y+NautiGLP.pdf/9ff91dc7-42f5-4b81-94e2-94c9eaec7a66" TargetMode="External"/><Relationship Id="rId9" Type="http://schemas.openxmlformats.org/officeDocument/2006/relationships/hyperlink" Target="https://www.minenergia.gov.co/foros?idForo=24279919&amp;idLbl=Listado+de+Foros+de+Marzo+De+2021" TargetMode="External"/><Relationship Id="rId14" Type="http://schemas.openxmlformats.org/officeDocument/2006/relationships/hyperlink" Target="https://www.minenergia.gov.co/en/foros?idForo=24273224&amp;idLbl=Listado+de+Foros+de+Febrero+De+2021" TargetMode="External"/><Relationship Id="rId22" Type="http://schemas.openxmlformats.org/officeDocument/2006/relationships/hyperlink" Target="https://www.minenergia.gov.co/foros?idForo=24268896&amp;idLbl=Listado+de+Foros+de+Enero+De+2021" TargetMode="External"/><Relationship Id="rId27" Type="http://schemas.openxmlformats.org/officeDocument/2006/relationships/hyperlink" Target="https://www.minenergia.gov.co/foros?idForo=24288148&amp;idLbl=Listado+de+Foros+de+Mayo+De+2021" TargetMode="External"/><Relationship Id="rId30" Type="http://schemas.openxmlformats.org/officeDocument/2006/relationships/hyperlink" Target="https://www.minenergia.gov.co/foros?idForo=24287724&amp;idLbl=Listado+de+Foros+de+Mayo+De+2021" TargetMode="External"/><Relationship Id="rId35" Type="http://schemas.openxmlformats.org/officeDocument/2006/relationships/hyperlink" Target="https://www.minenergia.gov.co/foros?idForo=24300570&amp;idLbl=Listado+de+Foros+de+Julio+De+2021" TargetMode="External"/><Relationship Id="rId43" Type="http://schemas.openxmlformats.org/officeDocument/2006/relationships/hyperlink" Target="https://www.minenergia.gov.co/foros?idForo=24303316&amp;idLbl=Listado+de+Foros+de+Agosto+De+2021" TargetMode="External"/><Relationship Id="rId8" Type="http://schemas.openxmlformats.org/officeDocument/2006/relationships/hyperlink" Target="https://www.minenergia.gov.co/foros?idForo=24280075&amp;idLbl=Listado+de+Foros+de+Marzo+De+2021" TargetMode="External"/><Relationship Id="rId3" Type="http://schemas.openxmlformats.org/officeDocument/2006/relationships/hyperlink" Target="https://www.minenergia.gov.co/documents/10192/24265561/280121_120221_Resoluci%C3%B3n+Redes+Log%C3%ADsticas+-+VP.pdf/047c6f29-3173-4ff6-ac0b-6c8fa11603b7" TargetMode="External"/><Relationship Id="rId12" Type="http://schemas.openxmlformats.org/officeDocument/2006/relationships/hyperlink" Target="https://www.minenergia.gov.co/en/foros?idForo=24273345&amp;idLbl=Listado+de+Foros+de+Febrero+De+2021" TargetMode="External"/><Relationship Id="rId17" Type="http://schemas.openxmlformats.org/officeDocument/2006/relationships/hyperlink" Target="https://www.minenergia.gov.co/en/foros?idForo=24270594&amp;idLbl=Listado+de+Foros+de+Febrero+De+2021" TargetMode="External"/><Relationship Id="rId25" Type="http://schemas.openxmlformats.org/officeDocument/2006/relationships/hyperlink" Target="https://www.minenergia.gov.co/foros?idForo=24265599&amp;idLbl=Listado+de+Foros+de+Enero+De+2021" TargetMode="External"/><Relationship Id="rId33" Type="http://schemas.openxmlformats.org/officeDocument/2006/relationships/hyperlink" Target="https://www.minenergia.gov.co/en/foros?idForo=24295328&amp;idLbl=Listado+de+Foros+de+Junio+De+2021" TargetMode="External"/><Relationship Id="rId38" Type="http://schemas.openxmlformats.org/officeDocument/2006/relationships/hyperlink" Target="https://www.minenergia.gov.co/foros?idForo=24301252&amp;idLbl=Listado+de+Foros+de+Julio+De+2021" TargetMode="External"/><Relationship Id="rId46" Type="http://schemas.openxmlformats.org/officeDocument/2006/relationships/printerSettings" Target="../printerSettings/printerSettings1.bin"/><Relationship Id="rId20" Type="http://schemas.openxmlformats.org/officeDocument/2006/relationships/hyperlink" Target="https://www.minenergia.gov.co/en/foros?idForo=24275007&amp;idLbl=Listado+de+Foros+de+Marzo+De+2021" TargetMode="External"/><Relationship Id="rId41" Type="http://schemas.openxmlformats.org/officeDocument/2006/relationships/hyperlink" Target="https://www.minenergia.gov.co/foros?idForo=24302814&amp;idLbl=Listado+de+Foros+de+Agost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showRowColHeaders="0" tabSelected="1" zoomScale="70" zoomScaleNormal="70" workbookViewId="0">
      <selection activeCell="K76" sqref="K76"/>
    </sheetView>
  </sheetViews>
  <sheetFormatPr baseColWidth="10" defaultRowHeight="15" x14ac:dyDescent="0.25"/>
  <cols>
    <col min="1" max="1" width="11.42578125" style="6"/>
    <col min="2" max="2" width="14.85546875" style="6" customWidth="1"/>
    <col min="3" max="3" width="26.42578125" style="6" bestFit="1" customWidth="1"/>
    <col min="4" max="4" width="19.140625" style="6" customWidth="1"/>
    <col min="5" max="5" width="79.5703125" style="6" customWidth="1"/>
    <col min="6" max="6" width="16.7109375" style="6" customWidth="1"/>
    <col min="7" max="7" width="15.5703125" style="6" customWidth="1"/>
    <col min="8" max="8" width="15.85546875" style="19" customWidth="1"/>
    <col min="9" max="10" width="15" style="20" customWidth="1"/>
    <col min="11" max="11" width="119.28515625" style="6" customWidth="1"/>
    <col min="12" max="12" width="35.28515625" style="6" customWidth="1"/>
    <col min="13" max="16384" width="11.42578125" style="6"/>
  </cols>
  <sheetData>
    <row r="1" spans="1:12" ht="15.75" thickBot="1" x14ac:dyDescent="0.3"/>
    <row r="2" spans="1:12" ht="15" customHeight="1" x14ac:dyDescent="0.25">
      <c r="B2" s="58" t="s">
        <v>220</v>
      </c>
      <c r="C2" s="59"/>
      <c r="D2" s="59"/>
      <c r="E2" s="59"/>
      <c r="F2" s="59"/>
      <c r="G2" s="59"/>
      <c r="H2" s="59"/>
      <c r="I2" s="59"/>
      <c r="J2" s="59"/>
      <c r="K2" s="60"/>
    </row>
    <row r="3" spans="1:12" ht="15" customHeight="1" x14ac:dyDescent="0.25">
      <c r="B3" s="61"/>
      <c r="C3" s="62"/>
      <c r="D3" s="62"/>
      <c r="E3" s="62"/>
      <c r="F3" s="62"/>
      <c r="G3" s="62"/>
      <c r="H3" s="62"/>
      <c r="I3" s="62"/>
      <c r="J3" s="62"/>
      <c r="K3" s="63"/>
    </row>
    <row r="4" spans="1:12" ht="15.75" customHeight="1" thickBot="1" x14ac:dyDescent="0.3">
      <c r="B4" s="64"/>
      <c r="C4" s="65"/>
      <c r="D4" s="65"/>
      <c r="E4" s="65"/>
      <c r="F4" s="65"/>
      <c r="G4" s="65"/>
      <c r="H4" s="65"/>
      <c r="I4" s="65"/>
      <c r="J4" s="65"/>
      <c r="K4" s="66"/>
    </row>
    <row r="5" spans="1:12" ht="15.75" customHeight="1" x14ac:dyDescent="0.25">
      <c r="B5" s="28"/>
      <c r="C5" s="28"/>
      <c r="D5" s="28"/>
      <c r="E5" s="28"/>
      <c r="F5" s="28"/>
      <c r="G5" s="28"/>
      <c r="H5" s="28"/>
      <c r="I5" s="28"/>
      <c r="J5" s="28"/>
      <c r="K5" s="28"/>
    </row>
    <row r="6" spans="1:12" ht="18.75" x14ac:dyDescent="0.25">
      <c r="B6" s="13"/>
      <c r="C6" s="13"/>
      <c r="D6" s="13"/>
      <c r="E6" s="13"/>
      <c r="F6" s="13"/>
      <c r="G6" s="13"/>
      <c r="H6" s="14"/>
      <c r="I6" s="13"/>
      <c r="J6" s="13"/>
    </row>
    <row r="7" spans="1:12" s="7" customFormat="1" ht="60" x14ac:dyDescent="0.25">
      <c r="A7" s="30" t="s">
        <v>0</v>
      </c>
      <c r="B7" s="31" t="s">
        <v>1</v>
      </c>
      <c r="C7" s="31" t="s">
        <v>2</v>
      </c>
      <c r="D7" s="31" t="s">
        <v>3</v>
      </c>
      <c r="E7" s="31" t="s">
        <v>34</v>
      </c>
      <c r="F7" s="31" t="s">
        <v>4</v>
      </c>
      <c r="G7" s="32" t="s">
        <v>5</v>
      </c>
      <c r="H7" s="33" t="s">
        <v>6</v>
      </c>
      <c r="I7" s="34" t="s">
        <v>7</v>
      </c>
      <c r="J7" s="34" t="s">
        <v>131</v>
      </c>
      <c r="K7" s="34" t="s">
        <v>14</v>
      </c>
      <c r="L7" s="34" t="s">
        <v>65</v>
      </c>
    </row>
    <row r="8" spans="1:12" ht="45" x14ac:dyDescent="0.25">
      <c r="A8" s="26">
        <v>1</v>
      </c>
      <c r="B8" s="1" t="s">
        <v>8</v>
      </c>
      <c r="C8" s="2" t="s">
        <v>11</v>
      </c>
      <c r="D8" s="6" t="s">
        <v>9</v>
      </c>
      <c r="E8" s="1" t="s">
        <v>15</v>
      </c>
      <c r="F8" s="2" t="s">
        <v>16</v>
      </c>
      <c r="G8" s="3">
        <v>44201</v>
      </c>
      <c r="H8" s="3">
        <v>44209</v>
      </c>
      <c r="I8" s="4">
        <v>4</v>
      </c>
      <c r="J8" s="4" t="str">
        <f ca="1">IF(TODAY()&lt;=H8,"Activo","Vencido")</f>
        <v>Vencido</v>
      </c>
      <c r="K8" s="5" t="s">
        <v>17</v>
      </c>
      <c r="L8" s="2" t="s">
        <v>173</v>
      </c>
    </row>
    <row r="9" spans="1:12" ht="45" x14ac:dyDescent="0.25">
      <c r="A9" s="26">
        <f>1+A8</f>
        <v>2</v>
      </c>
      <c r="B9" s="1" t="s">
        <v>8</v>
      </c>
      <c r="C9" s="2" t="s">
        <v>11</v>
      </c>
      <c r="D9" s="2" t="s">
        <v>12</v>
      </c>
      <c r="E9" s="2" t="s">
        <v>18</v>
      </c>
      <c r="F9" s="2" t="s">
        <v>19</v>
      </c>
      <c r="G9" s="3">
        <v>44209</v>
      </c>
      <c r="H9" s="3">
        <v>44215</v>
      </c>
      <c r="I9" s="4">
        <v>3</v>
      </c>
      <c r="J9" s="4" t="str">
        <f t="shared" ref="J9:J70" ca="1" si="0">IF(TODAY()&lt;=H9,"Activo","Vencido")</f>
        <v>Vencido</v>
      </c>
      <c r="K9" s="5" t="s">
        <v>20</v>
      </c>
      <c r="L9" s="2" t="s">
        <v>173</v>
      </c>
    </row>
    <row r="10" spans="1:12" ht="45" x14ac:dyDescent="0.25">
      <c r="A10" s="26">
        <f t="shared" ref="A10:A12" si="1">1+A9</f>
        <v>3</v>
      </c>
      <c r="B10" s="1" t="s">
        <v>8</v>
      </c>
      <c r="C10" s="2" t="s">
        <v>11</v>
      </c>
      <c r="D10" s="2" t="s">
        <v>9</v>
      </c>
      <c r="E10" s="2" t="s">
        <v>21</v>
      </c>
      <c r="F10" s="2" t="s">
        <v>22</v>
      </c>
      <c r="G10" s="3">
        <v>44218</v>
      </c>
      <c r="H10" s="3">
        <v>44233</v>
      </c>
      <c r="I10" s="4">
        <v>1</v>
      </c>
      <c r="J10" s="4" t="str">
        <f t="shared" ca="1" si="0"/>
        <v>Vencido</v>
      </c>
      <c r="K10" s="5" t="s">
        <v>23</v>
      </c>
      <c r="L10" s="2" t="s">
        <v>173</v>
      </c>
    </row>
    <row r="11" spans="1:12" ht="45" x14ac:dyDescent="0.25">
      <c r="A11" s="26">
        <f t="shared" si="1"/>
        <v>4</v>
      </c>
      <c r="B11" s="1" t="s">
        <v>8</v>
      </c>
      <c r="C11" s="2" t="s">
        <v>10</v>
      </c>
      <c r="D11" s="2" t="s">
        <v>27</v>
      </c>
      <c r="E11" s="2" t="s">
        <v>24</v>
      </c>
      <c r="F11" s="2" t="s">
        <v>25</v>
      </c>
      <c r="G11" s="3">
        <v>44224</v>
      </c>
      <c r="H11" s="3">
        <v>44254</v>
      </c>
      <c r="I11" s="4">
        <v>35</v>
      </c>
      <c r="J11" s="4" t="str">
        <f t="shared" ca="1" si="0"/>
        <v>Vencido</v>
      </c>
      <c r="K11" s="5" t="s">
        <v>26</v>
      </c>
      <c r="L11" s="2" t="s">
        <v>173</v>
      </c>
    </row>
    <row r="12" spans="1:12" ht="45" x14ac:dyDescent="0.25">
      <c r="A12" s="26">
        <f t="shared" si="1"/>
        <v>5</v>
      </c>
      <c r="B12" s="1" t="s">
        <v>8</v>
      </c>
      <c r="C12" s="2" t="s">
        <v>10</v>
      </c>
      <c r="D12" s="2" t="s">
        <v>9</v>
      </c>
      <c r="E12" s="2" t="s">
        <v>28</v>
      </c>
      <c r="F12" s="2" t="s">
        <v>29</v>
      </c>
      <c r="G12" s="3">
        <v>44224</v>
      </c>
      <c r="H12" s="3">
        <v>44239</v>
      </c>
      <c r="I12" s="4">
        <v>5</v>
      </c>
      <c r="J12" s="4" t="str">
        <f t="shared" ca="1" si="0"/>
        <v>Vencido</v>
      </c>
      <c r="K12" s="5" t="s">
        <v>30</v>
      </c>
      <c r="L12" s="2" t="s">
        <v>173</v>
      </c>
    </row>
    <row r="13" spans="1:12" ht="45" x14ac:dyDescent="0.25">
      <c r="A13" s="26">
        <f>1+A12</f>
        <v>6</v>
      </c>
      <c r="B13" s="1" t="s">
        <v>8</v>
      </c>
      <c r="C13" s="2" t="s">
        <v>10</v>
      </c>
      <c r="D13" s="2" t="s">
        <v>9</v>
      </c>
      <c r="E13" s="2" t="s">
        <v>31</v>
      </c>
      <c r="F13" s="2" t="s">
        <v>32</v>
      </c>
      <c r="G13" s="3">
        <v>44225</v>
      </c>
      <c r="H13" s="3">
        <v>44230</v>
      </c>
      <c r="I13" s="4">
        <v>0</v>
      </c>
      <c r="J13" s="4" t="str">
        <f t="shared" ca="1" si="0"/>
        <v>Vencido</v>
      </c>
      <c r="K13" s="5" t="s">
        <v>33</v>
      </c>
      <c r="L13" s="2" t="s">
        <v>173</v>
      </c>
    </row>
    <row r="14" spans="1:12" ht="45" x14ac:dyDescent="0.25">
      <c r="A14" s="26">
        <f t="shared" ref="A14:A37" si="2">1+A13</f>
        <v>7</v>
      </c>
      <c r="B14" s="1" t="s">
        <v>8</v>
      </c>
      <c r="C14" s="2" t="s">
        <v>10</v>
      </c>
      <c r="D14" s="2" t="s">
        <v>9</v>
      </c>
      <c r="E14" s="2" t="s">
        <v>47</v>
      </c>
      <c r="F14" s="2" t="s">
        <v>48</v>
      </c>
      <c r="G14" s="3">
        <v>44232</v>
      </c>
      <c r="H14" s="3">
        <v>44238</v>
      </c>
      <c r="I14" s="4">
        <v>0</v>
      </c>
      <c r="J14" s="4" t="str">
        <f t="shared" ca="1" si="0"/>
        <v>Vencido</v>
      </c>
      <c r="K14" s="5" t="s">
        <v>49</v>
      </c>
      <c r="L14" s="2" t="s">
        <v>173</v>
      </c>
    </row>
    <row r="15" spans="1:12" ht="45" x14ac:dyDescent="0.25">
      <c r="A15" s="26">
        <f t="shared" si="2"/>
        <v>8</v>
      </c>
      <c r="B15" s="1" t="s">
        <v>8</v>
      </c>
      <c r="C15" s="2" t="s">
        <v>74</v>
      </c>
      <c r="D15" s="2" t="s">
        <v>9</v>
      </c>
      <c r="E15" s="2" t="s">
        <v>50</v>
      </c>
      <c r="F15" s="2" t="s">
        <v>52</v>
      </c>
      <c r="G15" s="3">
        <v>44238</v>
      </c>
      <c r="H15" s="3">
        <v>44241</v>
      </c>
      <c r="I15" s="4">
        <v>5</v>
      </c>
      <c r="J15" s="4" t="str">
        <f t="shared" ca="1" si="0"/>
        <v>Vencido</v>
      </c>
      <c r="K15" s="5" t="s">
        <v>51</v>
      </c>
      <c r="L15" s="2" t="s">
        <v>173</v>
      </c>
    </row>
    <row r="16" spans="1:12" ht="45" x14ac:dyDescent="0.25">
      <c r="A16" s="26">
        <f>1+A15</f>
        <v>9</v>
      </c>
      <c r="B16" s="1" t="s">
        <v>8</v>
      </c>
      <c r="C16" s="2" t="s">
        <v>10</v>
      </c>
      <c r="D16" s="2" t="s">
        <v>9</v>
      </c>
      <c r="E16" s="2" t="s">
        <v>53</v>
      </c>
      <c r="F16" s="2" t="s">
        <v>54</v>
      </c>
      <c r="G16" s="3">
        <v>44238</v>
      </c>
      <c r="H16" s="3">
        <v>44253</v>
      </c>
      <c r="I16" s="7">
        <v>0</v>
      </c>
      <c r="J16" s="4" t="str">
        <f t="shared" ca="1" si="0"/>
        <v>Vencido</v>
      </c>
      <c r="K16" s="5" t="s">
        <v>55</v>
      </c>
      <c r="L16" s="2" t="s">
        <v>173</v>
      </c>
    </row>
    <row r="17" spans="1:12" ht="45" x14ac:dyDescent="0.25">
      <c r="A17" s="26">
        <f t="shared" si="2"/>
        <v>10</v>
      </c>
      <c r="B17" s="1" t="s">
        <v>8</v>
      </c>
      <c r="C17" s="2" t="s">
        <v>10</v>
      </c>
      <c r="D17" s="2" t="s">
        <v>9</v>
      </c>
      <c r="E17" s="2" t="s">
        <v>56</v>
      </c>
      <c r="F17" s="2" t="s">
        <v>57</v>
      </c>
      <c r="G17" s="3">
        <v>44246</v>
      </c>
      <c r="H17" s="3">
        <v>44261</v>
      </c>
      <c r="I17" s="4">
        <v>0</v>
      </c>
      <c r="J17" s="4" t="str">
        <f t="shared" ca="1" si="0"/>
        <v>Vencido</v>
      </c>
      <c r="K17" s="5" t="s">
        <v>58</v>
      </c>
      <c r="L17" s="2" t="s">
        <v>173</v>
      </c>
    </row>
    <row r="18" spans="1:12" ht="45" x14ac:dyDescent="0.25">
      <c r="A18" s="26">
        <f t="shared" si="2"/>
        <v>11</v>
      </c>
      <c r="B18" s="1" t="s">
        <v>8</v>
      </c>
      <c r="C18" s="2" t="s">
        <v>10</v>
      </c>
      <c r="D18" s="2" t="s">
        <v>9</v>
      </c>
      <c r="E18" s="2" t="s">
        <v>61</v>
      </c>
      <c r="F18" s="2" t="s">
        <v>60</v>
      </c>
      <c r="G18" s="3">
        <v>44246</v>
      </c>
      <c r="H18" s="3">
        <v>44261</v>
      </c>
      <c r="I18" s="4">
        <v>0</v>
      </c>
      <c r="J18" s="4" t="str">
        <f t="shared" ca="1" si="0"/>
        <v>Vencido</v>
      </c>
      <c r="K18" s="5" t="s">
        <v>59</v>
      </c>
      <c r="L18" s="2" t="s">
        <v>173</v>
      </c>
    </row>
    <row r="19" spans="1:12" ht="45" x14ac:dyDescent="0.25">
      <c r="A19" s="26">
        <f t="shared" si="2"/>
        <v>12</v>
      </c>
      <c r="B19" s="1" t="s">
        <v>8</v>
      </c>
      <c r="C19" s="2"/>
      <c r="D19" s="2"/>
      <c r="E19" s="2" t="s">
        <v>62</v>
      </c>
      <c r="F19" s="2" t="s">
        <v>63</v>
      </c>
      <c r="G19" s="3">
        <v>44246</v>
      </c>
      <c r="H19" s="3">
        <v>44261</v>
      </c>
      <c r="I19" s="4">
        <v>0</v>
      </c>
      <c r="J19" s="4" t="str">
        <f t="shared" ca="1" si="0"/>
        <v>Vencido</v>
      </c>
      <c r="K19" s="5" t="s">
        <v>64</v>
      </c>
      <c r="L19" s="2" t="s">
        <v>173</v>
      </c>
    </row>
    <row r="20" spans="1:12" ht="45" x14ac:dyDescent="0.25">
      <c r="A20" s="26">
        <f>1+A19</f>
        <v>13</v>
      </c>
      <c r="B20" s="1" t="s">
        <v>8</v>
      </c>
      <c r="C20" s="2" t="s">
        <v>74</v>
      </c>
      <c r="D20" s="2" t="s">
        <v>9</v>
      </c>
      <c r="E20" s="2" t="s">
        <v>35</v>
      </c>
      <c r="F20" s="2" t="s">
        <v>36</v>
      </c>
      <c r="G20" s="3">
        <v>44258</v>
      </c>
      <c r="H20" s="3">
        <v>44273</v>
      </c>
      <c r="I20" s="4">
        <v>9</v>
      </c>
      <c r="J20" s="4" t="str">
        <f t="shared" ca="1" si="0"/>
        <v>Vencido</v>
      </c>
      <c r="K20" s="5" t="s">
        <v>37</v>
      </c>
      <c r="L20" s="2" t="s">
        <v>173</v>
      </c>
    </row>
    <row r="21" spans="1:12" ht="45" x14ac:dyDescent="0.25">
      <c r="A21" s="26">
        <f t="shared" si="2"/>
        <v>14</v>
      </c>
      <c r="B21" s="1" t="s">
        <v>8</v>
      </c>
      <c r="C21" s="2" t="s">
        <v>10</v>
      </c>
      <c r="D21" s="2" t="s">
        <v>9</v>
      </c>
      <c r="E21" s="2" t="s">
        <v>67</v>
      </c>
      <c r="F21" s="15" t="s">
        <v>39</v>
      </c>
      <c r="G21" s="3">
        <v>44258</v>
      </c>
      <c r="H21" s="3">
        <v>44273</v>
      </c>
      <c r="I21" s="4">
        <v>29</v>
      </c>
      <c r="J21" s="4" t="str">
        <f t="shared" ca="1" si="0"/>
        <v>Vencido</v>
      </c>
      <c r="K21" s="5" t="s">
        <v>40</v>
      </c>
      <c r="L21" s="2" t="s">
        <v>173</v>
      </c>
    </row>
    <row r="22" spans="1:12" ht="45" x14ac:dyDescent="0.25">
      <c r="A22" s="26">
        <f t="shared" si="2"/>
        <v>15</v>
      </c>
      <c r="B22" s="1" t="s">
        <v>8</v>
      </c>
      <c r="C22" s="2" t="s">
        <v>11</v>
      </c>
      <c r="D22" s="2" t="s">
        <v>43</v>
      </c>
      <c r="E22" s="2" t="s">
        <v>66</v>
      </c>
      <c r="F22" s="15" t="s">
        <v>41</v>
      </c>
      <c r="G22" s="3">
        <v>44259</v>
      </c>
      <c r="H22" s="3">
        <v>44273</v>
      </c>
      <c r="I22" s="4"/>
      <c r="J22" s="4" t="str">
        <f t="shared" ca="1" si="0"/>
        <v>Vencido</v>
      </c>
      <c r="K22" s="5" t="s">
        <v>42</v>
      </c>
      <c r="L22" s="2" t="s">
        <v>173</v>
      </c>
    </row>
    <row r="23" spans="1:12" ht="45" x14ac:dyDescent="0.25">
      <c r="A23" s="26">
        <f t="shared" si="2"/>
        <v>16</v>
      </c>
      <c r="B23" s="8" t="s">
        <v>8</v>
      </c>
      <c r="C23" s="9" t="s">
        <v>10</v>
      </c>
      <c r="D23" s="9" t="s">
        <v>9</v>
      </c>
      <c r="E23" s="9" t="s">
        <v>44</v>
      </c>
      <c r="F23" s="15" t="s">
        <v>45</v>
      </c>
      <c r="G23" s="10">
        <v>44260</v>
      </c>
      <c r="H23" s="10">
        <v>44275</v>
      </c>
      <c r="I23" s="11">
        <v>2</v>
      </c>
      <c r="J23" s="4" t="str">
        <f t="shared" ca="1" si="0"/>
        <v>Vencido</v>
      </c>
      <c r="K23" s="16" t="s">
        <v>46</v>
      </c>
      <c r="L23" s="2" t="s">
        <v>173</v>
      </c>
    </row>
    <row r="24" spans="1:12" ht="45" x14ac:dyDescent="0.25">
      <c r="A24" s="26">
        <f t="shared" si="2"/>
        <v>17</v>
      </c>
      <c r="B24" s="1" t="s">
        <v>8</v>
      </c>
      <c r="C24" s="2" t="s">
        <v>74</v>
      </c>
      <c r="D24" s="2" t="s">
        <v>9</v>
      </c>
      <c r="E24" s="2" t="s">
        <v>68</v>
      </c>
      <c r="F24" s="17" t="s">
        <v>69</v>
      </c>
      <c r="G24" s="3">
        <v>44263</v>
      </c>
      <c r="H24" s="3">
        <v>44279</v>
      </c>
      <c r="I24" s="12">
        <v>2</v>
      </c>
      <c r="J24" s="4" t="str">
        <f t="shared" ca="1" si="0"/>
        <v>Vencido</v>
      </c>
      <c r="K24" s="5" t="s">
        <v>70</v>
      </c>
      <c r="L24" s="2" t="s">
        <v>173</v>
      </c>
    </row>
    <row r="25" spans="1:12" ht="45" x14ac:dyDescent="0.25">
      <c r="A25" s="27">
        <f t="shared" si="2"/>
        <v>18</v>
      </c>
      <c r="B25" s="8" t="s">
        <v>8</v>
      </c>
      <c r="C25" s="9" t="s">
        <v>74</v>
      </c>
      <c r="D25" s="9" t="s">
        <v>9</v>
      </c>
      <c r="E25" s="9" t="s">
        <v>71</v>
      </c>
      <c r="F25" s="15" t="s">
        <v>73</v>
      </c>
      <c r="G25" s="10">
        <v>44280</v>
      </c>
      <c r="H25" s="10">
        <v>44297</v>
      </c>
      <c r="I25" s="18">
        <v>8</v>
      </c>
      <c r="J25" s="4" t="str">
        <f t="shared" ca="1" si="0"/>
        <v>Vencido</v>
      </c>
      <c r="K25" s="16" t="s">
        <v>72</v>
      </c>
      <c r="L25" s="2" t="s">
        <v>173</v>
      </c>
    </row>
    <row r="26" spans="1:12" ht="45" x14ac:dyDescent="0.25">
      <c r="A26" s="26">
        <f t="shared" si="2"/>
        <v>19</v>
      </c>
      <c r="B26" s="1" t="s">
        <v>8</v>
      </c>
      <c r="C26" s="2" t="s">
        <v>74</v>
      </c>
      <c r="D26" s="2" t="s">
        <v>9</v>
      </c>
      <c r="E26" s="2" t="s">
        <v>114</v>
      </c>
      <c r="F26" s="17" t="s">
        <v>75</v>
      </c>
      <c r="G26" s="3">
        <v>44270</v>
      </c>
      <c r="H26" s="3">
        <v>44285</v>
      </c>
      <c r="I26" s="12">
        <v>2</v>
      </c>
      <c r="J26" s="4" t="str">
        <f t="shared" ca="1" si="0"/>
        <v>Vencido</v>
      </c>
      <c r="K26" s="5" t="s">
        <v>76</v>
      </c>
      <c r="L26" s="2" t="s">
        <v>173</v>
      </c>
    </row>
    <row r="27" spans="1:12" ht="45" x14ac:dyDescent="0.25">
      <c r="A27" s="26">
        <f t="shared" si="2"/>
        <v>20</v>
      </c>
      <c r="B27" s="1" t="s">
        <v>8</v>
      </c>
      <c r="C27" s="2" t="s">
        <v>10</v>
      </c>
      <c r="D27" s="2" t="s">
        <v>9</v>
      </c>
      <c r="E27" s="2" t="s">
        <v>77</v>
      </c>
      <c r="F27" s="17" t="s">
        <v>78</v>
      </c>
      <c r="G27" s="3">
        <v>44273</v>
      </c>
      <c r="H27" s="3">
        <v>44288</v>
      </c>
      <c r="I27" s="12">
        <v>3</v>
      </c>
      <c r="J27" s="4" t="str">
        <f t="shared" ca="1" si="0"/>
        <v>Vencido</v>
      </c>
      <c r="K27" s="5" t="s">
        <v>79</v>
      </c>
      <c r="L27" s="2" t="s">
        <v>173</v>
      </c>
    </row>
    <row r="28" spans="1:12" ht="45" x14ac:dyDescent="0.25">
      <c r="A28" s="26">
        <f t="shared" si="2"/>
        <v>21</v>
      </c>
      <c r="B28" s="1" t="s">
        <v>8</v>
      </c>
      <c r="C28" s="2" t="s">
        <v>83</v>
      </c>
      <c r="D28" s="2" t="s">
        <v>9</v>
      </c>
      <c r="E28" s="2" t="s">
        <v>80</v>
      </c>
      <c r="F28" s="17" t="s">
        <v>81</v>
      </c>
      <c r="G28" s="3">
        <v>44278</v>
      </c>
      <c r="H28" s="3">
        <v>44294</v>
      </c>
      <c r="I28" s="12">
        <v>7</v>
      </c>
      <c r="J28" s="4" t="str">
        <f t="shared" ca="1" si="0"/>
        <v>Vencido</v>
      </c>
      <c r="K28" s="5" t="s">
        <v>82</v>
      </c>
      <c r="L28" s="2" t="s">
        <v>173</v>
      </c>
    </row>
    <row r="29" spans="1:12" ht="45" x14ac:dyDescent="0.25">
      <c r="A29" s="26">
        <f t="shared" si="2"/>
        <v>22</v>
      </c>
      <c r="B29" s="1" t="s">
        <v>8</v>
      </c>
      <c r="C29" s="2" t="s">
        <v>83</v>
      </c>
      <c r="D29" s="2" t="s">
        <v>9</v>
      </c>
      <c r="E29" s="2" t="s">
        <v>84</v>
      </c>
      <c r="F29" s="17" t="s">
        <v>85</v>
      </c>
      <c r="G29" s="3">
        <v>44278</v>
      </c>
      <c r="H29" s="3">
        <v>44294</v>
      </c>
      <c r="I29" s="12">
        <v>3</v>
      </c>
      <c r="J29" s="4" t="str">
        <f t="shared" ca="1" si="0"/>
        <v>Vencido</v>
      </c>
      <c r="K29" s="5" t="s">
        <v>86</v>
      </c>
      <c r="L29" s="2" t="s">
        <v>173</v>
      </c>
    </row>
    <row r="30" spans="1:12" ht="45" x14ac:dyDescent="0.25">
      <c r="A30" s="26">
        <f t="shared" si="2"/>
        <v>23</v>
      </c>
      <c r="B30" s="1" t="s">
        <v>8</v>
      </c>
      <c r="C30" s="2" t="s">
        <v>74</v>
      </c>
      <c r="D30" s="2" t="s">
        <v>9</v>
      </c>
      <c r="E30" s="2" t="s">
        <v>87</v>
      </c>
      <c r="F30" s="17" t="s">
        <v>88</v>
      </c>
      <c r="G30" s="3">
        <v>44279</v>
      </c>
      <c r="H30" s="3">
        <v>44284</v>
      </c>
      <c r="I30" s="12">
        <v>3</v>
      </c>
      <c r="J30" s="4" t="str">
        <f t="shared" ca="1" si="0"/>
        <v>Vencido</v>
      </c>
      <c r="K30" s="5" t="s">
        <v>89</v>
      </c>
      <c r="L30" s="2" t="s">
        <v>173</v>
      </c>
    </row>
    <row r="31" spans="1:12" ht="45" x14ac:dyDescent="0.25">
      <c r="A31" s="26">
        <f t="shared" si="2"/>
        <v>24</v>
      </c>
      <c r="B31" s="1" t="s">
        <v>8</v>
      </c>
      <c r="C31" s="2" t="s">
        <v>10</v>
      </c>
      <c r="D31" s="2" t="s">
        <v>9</v>
      </c>
      <c r="E31" s="2" t="s">
        <v>90</v>
      </c>
      <c r="F31" s="17" t="s">
        <v>91</v>
      </c>
      <c r="G31" s="3">
        <v>44279</v>
      </c>
      <c r="H31" s="3">
        <v>44294</v>
      </c>
      <c r="I31" s="12">
        <v>4</v>
      </c>
      <c r="J31" s="4" t="str">
        <f t="shared" ca="1" si="0"/>
        <v>Vencido</v>
      </c>
      <c r="K31" s="5" t="s">
        <v>92</v>
      </c>
      <c r="L31" s="2" t="s">
        <v>173</v>
      </c>
    </row>
    <row r="32" spans="1:12" ht="45" x14ac:dyDescent="0.25">
      <c r="A32" s="26">
        <f t="shared" si="2"/>
        <v>25</v>
      </c>
      <c r="B32" s="1" t="s">
        <v>8</v>
      </c>
      <c r="C32" s="2" t="s">
        <v>10</v>
      </c>
      <c r="D32" s="2" t="s">
        <v>9</v>
      </c>
      <c r="E32" s="2" t="s">
        <v>93</v>
      </c>
      <c r="F32" s="17" t="s">
        <v>94</v>
      </c>
      <c r="G32" s="3">
        <v>44279</v>
      </c>
      <c r="H32" s="3">
        <v>44295</v>
      </c>
      <c r="I32" s="12">
        <v>0</v>
      </c>
      <c r="J32" s="4" t="str">
        <f t="shared" ca="1" si="0"/>
        <v>Vencido</v>
      </c>
      <c r="K32" s="5" t="s">
        <v>95</v>
      </c>
      <c r="L32" s="2" t="s">
        <v>173</v>
      </c>
    </row>
    <row r="33" spans="1:12" ht="45" x14ac:dyDescent="0.25">
      <c r="A33" s="26">
        <f t="shared" si="2"/>
        <v>26</v>
      </c>
      <c r="B33" s="1" t="s">
        <v>8</v>
      </c>
      <c r="C33" s="2" t="s">
        <v>10</v>
      </c>
      <c r="D33" s="2" t="s">
        <v>9</v>
      </c>
      <c r="E33" s="2" t="s">
        <v>96</v>
      </c>
      <c r="F33" s="17" t="s">
        <v>98</v>
      </c>
      <c r="G33" s="3">
        <v>44279</v>
      </c>
      <c r="H33" s="3">
        <v>44295</v>
      </c>
      <c r="I33" s="12">
        <v>0</v>
      </c>
      <c r="J33" s="4" t="str">
        <f t="shared" ca="1" si="0"/>
        <v>Vencido</v>
      </c>
      <c r="K33" s="5" t="s">
        <v>97</v>
      </c>
      <c r="L33" s="2" t="s">
        <v>173</v>
      </c>
    </row>
    <row r="34" spans="1:12" ht="45" x14ac:dyDescent="0.25">
      <c r="A34" s="26">
        <f t="shared" si="2"/>
        <v>27</v>
      </c>
      <c r="B34" s="1" t="s">
        <v>8</v>
      </c>
      <c r="C34" s="2" t="s">
        <v>10</v>
      </c>
      <c r="D34" s="2" t="s">
        <v>9</v>
      </c>
      <c r="E34" s="2" t="s">
        <v>99</v>
      </c>
      <c r="F34" s="17" t="s">
        <v>100</v>
      </c>
      <c r="G34" s="3">
        <v>44279</v>
      </c>
      <c r="H34" s="3">
        <v>44295</v>
      </c>
      <c r="I34" s="12">
        <v>0</v>
      </c>
      <c r="J34" s="4" t="str">
        <f t="shared" ca="1" si="0"/>
        <v>Vencido</v>
      </c>
      <c r="K34" s="5" t="s">
        <v>101</v>
      </c>
      <c r="L34" s="2" t="s">
        <v>173</v>
      </c>
    </row>
    <row r="35" spans="1:12" ht="45" x14ac:dyDescent="0.25">
      <c r="A35" s="26">
        <f>1+A34</f>
        <v>28</v>
      </c>
      <c r="B35" s="1" t="s">
        <v>8</v>
      </c>
      <c r="C35" s="2" t="s">
        <v>10</v>
      </c>
      <c r="D35" s="2" t="s">
        <v>9</v>
      </c>
      <c r="E35" s="2" t="s">
        <v>102</v>
      </c>
      <c r="F35" s="17" t="s">
        <v>104</v>
      </c>
      <c r="G35" s="3">
        <v>44279</v>
      </c>
      <c r="H35" s="3">
        <v>44295</v>
      </c>
      <c r="I35" s="12">
        <v>0</v>
      </c>
      <c r="J35" s="4" t="str">
        <f t="shared" ca="1" si="0"/>
        <v>Vencido</v>
      </c>
      <c r="K35" s="5" t="s">
        <v>103</v>
      </c>
      <c r="L35" s="2" t="s">
        <v>173</v>
      </c>
    </row>
    <row r="36" spans="1:12" ht="45" x14ac:dyDescent="0.25">
      <c r="A36" s="26">
        <f t="shared" si="2"/>
        <v>29</v>
      </c>
      <c r="B36" s="1" t="s">
        <v>8</v>
      </c>
      <c r="C36" s="2" t="s">
        <v>10</v>
      </c>
      <c r="D36" s="2" t="s">
        <v>9</v>
      </c>
      <c r="E36" s="2" t="s">
        <v>105</v>
      </c>
      <c r="F36" s="17" t="s">
        <v>106</v>
      </c>
      <c r="G36" s="3">
        <v>44279</v>
      </c>
      <c r="H36" s="3">
        <v>44295</v>
      </c>
      <c r="I36" s="12">
        <v>0</v>
      </c>
      <c r="J36" s="4" t="str">
        <f t="shared" ca="1" si="0"/>
        <v>Vencido</v>
      </c>
      <c r="K36" s="5" t="s">
        <v>107</v>
      </c>
      <c r="L36" s="2" t="s">
        <v>173</v>
      </c>
    </row>
    <row r="37" spans="1:12" ht="45" x14ac:dyDescent="0.25">
      <c r="A37" s="26">
        <f t="shared" si="2"/>
        <v>30</v>
      </c>
      <c r="B37" s="1" t="s">
        <v>8</v>
      </c>
      <c r="C37" s="2" t="s">
        <v>10</v>
      </c>
      <c r="D37" s="2" t="s">
        <v>9</v>
      </c>
      <c r="E37" s="2" t="s">
        <v>108</v>
      </c>
      <c r="F37" s="17" t="s">
        <v>109</v>
      </c>
      <c r="G37" s="3">
        <v>44279</v>
      </c>
      <c r="H37" s="3">
        <v>44295</v>
      </c>
      <c r="I37" s="12">
        <v>0</v>
      </c>
      <c r="J37" s="4" t="str">
        <f t="shared" ca="1" si="0"/>
        <v>Vencido</v>
      </c>
      <c r="K37" s="5" t="s">
        <v>110</v>
      </c>
      <c r="L37" s="2" t="s">
        <v>173</v>
      </c>
    </row>
    <row r="38" spans="1:12" ht="45" x14ac:dyDescent="0.25">
      <c r="A38" s="26">
        <f>1+A37</f>
        <v>31</v>
      </c>
      <c r="B38" s="1" t="s">
        <v>8</v>
      </c>
      <c r="C38" s="2" t="s">
        <v>10</v>
      </c>
      <c r="D38" s="2" t="s">
        <v>9</v>
      </c>
      <c r="E38" s="2" t="s">
        <v>111</v>
      </c>
      <c r="F38" s="17" t="s">
        <v>112</v>
      </c>
      <c r="G38" s="3">
        <v>44280</v>
      </c>
      <c r="H38" s="3">
        <v>44281</v>
      </c>
      <c r="I38" s="12">
        <v>6</v>
      </c>
      <c r="J38" s="4" t="str">
        <f t="shared" ca="1" si="0"/>
        <v>Vencido</v>
      </c>
      <c r="K38" s="5" t="s">
        <v>113</v>
      </c>
      <c r="L38" s="2" t="s">
        <v>173</v>
      </c>
    </row>
    <row r="39" spans="1:12" ht="45" x14ac:dyDescent="0.25">
      <c r="A39" s="26">
        <f t="shared" ref="A39:A70" si="3">1+A38</f>
        <v>32</v>
      </c>
      <c r="B39" s="1" t="s">
        <v>8</v>
      </c>
      <c r="C39" s="2" t="s">
        <v>10</v>
      </c>
      <c r="D39" s="2" t="s">
        <v>9</v>
      </c>
      <c r="E39" s="2" t="s">
        <v>115</v>
      </c>
      <c r="F39" s="17" t="s">
        <v>116</v>
      </c>
      <c r="G39" s="3">
        <v>44292</v>
      </c>
      <c r="H39" s="3">
        <v>44307</v>
      </c>
      <c r="I39" s="12">
        <v>2</v>
      </c>
      <c r="J39" s="4" t="str">
        <f t="shared" ca="1" si="0"/>
        <v>Vencido</v>
      </c>
      <c r="K39" s="5" t="s">
        <v>117</v>
      </c>
      <c r="L39" s="2" t="s">
        <v>173</v>
      </c>
    </row>
    <row r="40" spans="1:12" ht="45" x14ac:dyDescent="0.25">
      <c r="A40" s="26">
        <f t="shared" si="3"/>
        <v>33</v>
      </c>
      <c r="B40" s="1" t="s">
        <v>8</v>
      </c>
      <c r="C40" s="2" t="s">
        <v>119</v>
      </c>
      <c r="D40" s="2" t="s">
        <v>9</v>
      </c>
      <c r="E40" s="2" t="s">
        <v>118</v>
      </c>
      <c r="F40" s="17" t="s">
        <v>120</v>
      </c>
      <c r="G40" s="3">
        <v>44292</v>
      </c>
      <c r="H40" s="3">
        <v>44307</v>
      </c>
      <c r="I40" s="12">
        <v>0</v>
      </c>
      <c r="J40" s="4" t="str">
        <f t="shared" ca="1" si="0"/>
        <v>Vencido</v>
      </c>
      <c r="K40" s="5" t="s">
        <v>121</v>
      </c>
      <c r="L40" s="2"/>
    </row>
    <row r="41" spans="1:12" ht="45" x14ac:dyDescent="0.25">
      <c r="A41" s="26">
        <f t="shared" si="3"/>
        <v>34</v>
      </c>
      <c r="B41" s="1" t="s">
        <v>8</v>
      </c>
      <c r="C41" s="2" t="s">
        <v>119</v>
      </c>
      <c r="D41" s="2" t="s">
        <v>9</v>
      </c>
      <c r="E41" s="2" t="s">
        <v>122</v>
      </c>
      <c r="F41" s="17" t="s">
        <v>123</v>
      </c>
      <c r="G41" s="3">
        <v>44295</v>
      </c>
      <c r="H41" s="3">
        <v>44310</v>
      </c>
      <c r="I41" s="12">
        <v>0</v>
      </c>
      <c r="J41" s="4" t="str">
        <f t="shared" ca="1" si="0"/>
        <v>Vencido</v>
      </c>
      <c r="K41" s="5" t="s">
        <v>124</v>
      </c>
      <c r="L41" s="2" t="s">
        <v>173</v>
      </c>
    </row>
    <row r="42" spans="1:12" ht="45" x14ac:dyDescent="0.25">
      <c r="A42" s="26">
        <f t="shared" si="3"/>
        <v>35</v>
      </c>
      <c r="B42" s="1" t="s">
        <v>8</v>
      </c>
      <c r="C42" s="2" t="s">
        <v>11</v>
      </c>
      <c r="D42" s="2" t="s">
        <v>9</v>
      </c>
      <c r="E42" s="2" t="s">
        <v>125</v>
      </c>
      <c r="F42" s="17" t="s">
        <v>126</v>
      </c>
      <c r="G42" s="3">
        <v>44299</v>
      </c>
      <c r="H42" s="3">
        <v>44314</v>
      </c>
      <c r="I42" s="12">
        <v>1</v>
      </c>
      <c r="J42" s="4" t="str">
        <f t="shared" ca="1" si="0"/>
        <v>Vencido</v>
      </c>
      <c r="K42" s="5" t="s">
        <v>127</v>
      </c>
      <c r="L42" s="2" t="s">
        <v>173</v>
      </c>
    </row>
    <row r="43" spans="1:12" ht="44.25" customHeight="1" x14ac:dyDescent="0.25">
      <c r="A43" s="26">
        <f t="shared" si="3"/>
        <v>36</v>
      </c>
      <c r="B43" s="1" t="s">
        <v>8</v>
      </c>
      <c r="C43" s="2" t="s">
        <v>10</v>
      </c>
      <c r="D43" s="2" t="s">
        <v>9</v>
      </c>
      <c r="E43" s="2" t="s">
        <v>128</v>
      </c>
      <c r="F43" s="6" t="s">
        <v>130</v>
      </c>
      <c r="G43" s="3">
        <v>44305</v>
      </c>
      <c r="H43" s="3">
        <v>44320</v>
      </c>
      <c r="I43" s="12">
        <v>20</v>
      </c>
      <c r="J43" s="4" t="str">
        <f t="shared" ca="1" si="0"/>
        <v>Vencido</v>
      </c>
      <c r="K43" s="5" t="s">
        <v>129</v>
      </c>
      <c r="L43" s="2" t="s">
        <v>173</v>
      </c>
    </row>
    <row r="44" spans="1:12" ht="30.75" customHeight="1" x14ac:dyDescent="0.25">
      <c r="A44" s="26">
        <f>1+A43</f>
        <v>37</v>
      </c>
      <c r="B44" s="1" t="s">
        <v>8</v>
      </c>
      <c r="C44" s="2" t="s">
        <v>10</v>
      </c>
      <c r="D44" s="2" t="s">
        <v>9</v>
      </c>
      <c r="E44" s="2" t="s">
        <v>132</v>
      </c>
      <c r="F44" s="17" t="s">
        <v>133</v>
      </c>
      <c r="G44" s="3">
        <v>44309</v>
      </c>
      <c r="H44" s="3">
        <v>44324</v>
      </c>
      <c r="I44" s="12">
        <v>5</v>
      </c>
      <c r="J44" s="12" t="str">
        <f t="shared" ca="1" si="0"/>
        <v>Vencido</v>
      </c>
      <c r="K44" s="5" t="s">
        <v>134</v>
      </c>
      <c r="L44" s="2" t="s">
        <v>173</v>
      </c>
    </row>
    <row r="45" spans="1:12" ht="30.75" customHeight="1" x14ac:dyDescent="0.25">
      <c r="A45" s="26">
        <f t="shared" si="3"/>
        <v>38</v>
      </c>
      <c r="B45" s="1" t="s">
        <v>8</v>
      </c>
      <c r="C45" s="2" t="s">
        <v>10</v>
      </c>
      <c r="D45" s="2" t="s">
        <v>136</v>
      </c>
      <c r="E45" s="2" t="s">
        <v>135</v>
      </c>
      <c r="F45" s="25" t="s">
        <v>137</v>
      </c>
      <c r="G45" s="3">
        <v>44312</v>
      </c>
      <c r="H45" s="3">
        <v>44327</v>
      </c>
      <c r="I45" s="12">
        <v>20</v>
      </c>
      <c r="J45" s="12" t="str">
        <f t="shared" ca="1" si="0"/>
        <v>Vencido</v>
      </c>
      <c r="K45" s="5" t="s">
        <v>138</v>
      </c>
      <c r="L45" s="2" t="s">
        <v>173</v>
      </c>
    </row>
    <row r="46" spans="1:12" ht="30.75" customHeight="1" x14ac:dyDescent="0.25">
      <c r="A46" s="26">
        <f t="shared" si="3"/>
        <v>39</v>
      </c>
      <c r="B46" s="1" t="s">
        <v>8</v>
      </c>
      <c r="C46" s="2" t="s">
        <v>142</v>
      </c>
      <c r="D46" s="2" t="s">
        <v>9</v>
      </c>
      <c r="E46" s="2" t="s">
        <v>139</v>
      </c>
      <c r="F46" s="25" t="s">
        <v>140</v>
      </c>
      <c r="G46" s="3">
        <v>44316</v>
      </c>
      <c r="H46" s="3">
        <v>44331</v>
      </c>
      <c r="I46" s="12">
        <v>2</v>
      </c>
      <c r="J46" s="12" t="str">
        <f t="shared" ca="1" si="0"/>
        <v>Vencido</v>
      </c>
      <c r="K46" s="5" t="s">
        <v>141</v>
      </c>
      <c r="L46" s="2" t="s">
        <v>173</v>
      </c>
    </row>
    <row r="47" spans="1:12" s="53" customFormat="1" ht="30.75" customHeight="1" x14ac:dyDescent="0.25">
      <c r="A47" s="26">
        <f t="shared" si="3"/>
        <v>40</v>
      </c>
      <c r="B47" s="47" t="s">
        <v>8</v>
      </c>
      <c r="C47" s="2" t="s">
        <v>74</v>
      </c>
      <c r="D47" s="48" t="s">
        <v>9</v>
      </c>
      <c r="E47" s="48" t="s">
        <v>143</v>
      </c>
      <c r="F47" s="49" t="s">
        <v>144</v>
      </c>
      <c r="G47" s="50">
        <v>44320</v>
      </c>
      <c r="H47" s="50">
        <v>44321</v>
      </c>
      <c r="I47" s="51">
        <v>2</v>
      </c>
      <c r="J47" s="51" t="str">
        <f t="shared" ca="1" si="0"/>
        <v>Vencido</v>
      </c>
      <c r="K47" s="52" t="s">
        <v>145</v>
      </c>
      <c r="L47" s="48" t="s">
        <v>173</v>
      </c>
    </row>
    <row r="48" spans="1:12" s="53" customFormat="1" ht="30.75" customHeight="1" x14ac:dyDescent="0.25">
      <c r="A48" s="26">
        <f t="shared" si="3"/>
        <v>41</v>
      </c>
      <c r="B48" s="47" t="s">
        <v>8</v>
      </c>
      <c r="C48" s="48" t="s">
        <v>83</v>
      </c>
      <c r="D48" s="48" t="s">
        <v>9</v>
      </c>
      <c r="E48" s="48" t="s">
        <v>146</v>
      </c>
      <c r="F48" s="49" t="s">
        <v>147</v>
      </c>
      <c r="G48" s="50">
        <v>44323</v>
      </c>
      <c r="H48" s="50">
        <v>44323</v>
      </c>
      <c r="I48" s="51">
        <v>0</v>
      </c>
      <c r="J48" s="51" t="str">
        <f t="shared" ca="1" si="0"/>
        <v>Vencido</v>
      </c>
      <c r="K48" s="52" t="s">
        <v>148</v>
      </c>
      <c r="L48" s="48" t="s">
        <v>173</v>
      </c>
    </row>
    <row r="49" spans="1:12" s="53" customFormat="1" ht="30.75" customHeight="1" x14ac:dyDescent="0.25">
      <c r="A49" s="26">
        <f t="shared" si="3"/>
        <v>42</v>
      </c>
      <c r="B49" s="47" t="s">
        <v>8</v>
      </c>
      <c r="C49" s="2" t="s">
        <v>74</v>
      </c>
      <c r="D49" s="48" t="s">
        <v>9</v>
      </c>
      <c r="E49" s="48" t="s">
        <v>149</v>
      </c>
      <c r="F49" s="49" t="s">
        <v>150</v>
      </c>
      <c r="G49" s="50">
        <v>44323</v>
      </c>
      <c r="H49" s="50">
        <v>44323</v>
      </c>
      <c r="I49" s="51">
        <v>2</v>
      </c>
      <c r="J49" s="51" t="str">
        <f t="shared" ca="1" si="0"/>
        <v>Vencido</v>
      </c>
      <c r="K49" s="52" t="s">
        <v>151</v>
      </c>
      <c r="L49" s="48" t="s">
        <v>173</v>
      </c>
    </row>
    <row r="50" spans="1:12" s="53" customFormat="1" ht="30.75" customHeight="1" x14ac:dyDescent="0.25">
      <c r="A50" s="26">
        <f t="shared" si="3"/>
        <v>43</v>
      </c>
      <c r="B50" s="47" t="s">
        <v>8</v>
      </c>
      <c r="C50" s="2" t="s">
        <v>74</v>
      </c>
      <c r="D50" s="48" t="s">
        <v>9</v>
      </c>
      <c r="E50" s="48" t="s">
        <v>152</v>
      </c>
      <c r="F50" s="49" t="s">
        <v>153</v>
      </c>
      <c r="G50" s="50">
        <v>44324</v>
      </c>
      <c r="H50" s="50">
        <v>44325</v>
      </c>
      <c r="I50" s="51">
        <v>2</v>
      </c>
      <c r="J50" s="51" t="str">
        <f t="shared" ca="1" si="0"/>
        <v>Vencido</v>
      </c>
      <c r="K50" s="52" t="s">
        <v>157</v>
      </c>
      <c r="L50" s="48" t="s">
        <v>173</v>
      </c>
    </row>
    <row r="51" spans="1:12" s="53" customFormat="1" ht="30.75" customHeight="1" x14ac:dyDescent="0.25">
      <c r="A51" s="26">
        <f t="shared" si="3"/>
        <v>44</v>
      </c>
      <c r="B51" s="47" t="s">
        <v>8</v>
      </c>
      <c r="C51" s="2" t="s">
        <v>74</v>
      </c>
      <c r="D51" s="48" t="s">
        <v>9</v>
      </c>
      <c r="E51" s="48" t="s">
        <v>154</v>
      </c>
      <c r="F51" s="49" t="s">
        <v>155</v>
      </c>
      <c r="G51" s="50">
        <v>44327</v>
      </c>
      <c r="H51" s="50">
        <v>44328</v>
      </c>
      <c r="I51" s="51">
        <v>5</v>
      </c>
      <c r="J51" s="51" t="str">
        <f t="shared" ca="1" si="0"/>
        <v>Vencido</v>
      </c>
      <c r="K51" s="52" t="s">
        <v>156</v>
      </c>
      <c r="L51" s="48" t="s">
        <v>173</v>
      </c>
    </row>
    <row r="52" spans="1:12" s="53" customFormat="1" ht="30.75" customHeight="1" x14ac:dyDescent="0.25">
      <c r="A52" s="26">
        <f t="shared" si="3"/>
        <v>45</v>
      </c>
      <c r="B52" s="47" t="s">
        <v>8</v>
      </c>
      <c r="C52" s="48" t="s">
        <v>83</v>
      </c>
      <c r="D52" s="48" t="s">
        <v>9</v>
      </c>
      <c r="E52" s="48" t="s">
        <v>158</v>
      </c>
      <c r="F52" s="49" t="s">
        <v>159</v>
      </c>
      <c r="G52" s="50">
        <v>44328</v>
      </c>
      <c r="H52" s="50">
        <v>44343</v>
      </c>
      <c r="I52" s="51">
        <v>1</v>
      </c>
      <c r="J52" s="51" t="str">
        <f t="shared" ca="1" si="0"/>
        <v>Vencido</v>
      </c>
      <c r="K52" s="52" t="s">
        <v>161</v>
      </c>
      <c r="L52" s="48" t="s">
        <v>173</v>
      </c>
    </row>
    <row r="53" spans="1:12" s="53" customFormat="1" ht="30.75" customHeight="1" x14ac:dyDescent="0.25">
      <c r="A53" s="26">
        <f t="shared" si="3"/>
        <v>46</v>
      </c>
      <c r="B53" s="47" t="s">
        <v>8</v>
      </c>
      <c r="C53" s="48" t="s">
        <v>11</v>
      </c>
      <c r="D53" s="48" t="s">
        <v>9</v>
      </c>
      <c r="E53" s="48" t="s">
        <v>160</v>
      </c>
      <c r="F53" s="49" t="s">
        <v>162</v>
      </c>
      <c r="G53" s="50">
        <v>44329</v>
      </c>
      <c r="H53" s="50">
        <v>44344</v>
      </c>
      <c r="I53" s="51">
        <v>0</v>
      </c>
      <c r="J53" s="51" t="str">
        <f t="shared" ca="1" si="0"/>
        <v>Vencido</v>
      </c>
      <c r="K53" s="52" t="s">
        <v>163</v>
      </c>
      <c r="L53" s="48" t="s">
        <v>173</v>
      </c>
    </row>
    <row r="54" spans="1:12" s="53" customFormat="1" ht="30.75" customHeight="1" x14ac:dyDescent="0.25">
      <c r="A54" s="26">
        <f t="shared" si="3"/>
        <v>47</v>
      </c>
      <c r="B54" s="47" t="s">
        <v>8</v>
      </c>
      <c r="C54" s="48" t="s">
        <v>119</v>
      </c>
      <c r="D54" s="48" t="s">
        <v>9</v>
      </c>
      <c r="E54" s="48" t="s">
        <v>164</v>
      </c>
      <c r="F54" s="49" t="s">
        <v>165</v>
      </c>
      <c r="G54" s="50">
        <v>44330</v>
      </c>
      <c r="H54" s="50">
        <v>44345</v>
      </c>
      <c r="I54" s="51">
        <v>0</v>
      </c>
      <c r="J54" s="51" t="str">
        <f t="shared" ca="1" si="0"/>
        <v>Vencido</v>
      </c>
      <c r="K54" s="52" t="s">
        <v>166</v>
      </c>
      <c r="L54" s="48" t="s">
        <v>173</v>
      </c>
    </row>
    <row r="55" spans="1:12" s="53" customFormat="1" ht="30.75" customHeight="1" x14ac:dyDescent="0.25">
      <c r="A55" s="26">
        <f t="shared" si="3"/>
        <v>48</v>
      </c>
      <c r="B55" s="47" t="s">
        <v>8</v>
      </c>
      <c r="C55" s="48" t="s">
        <v>74</v>
      </c>
      <c r="D55" s="48" t="s">
        <v>9</v>
      </c>
      <c r="E55" s="48" t="s">
        <v>167</v>
      </c>
      <c r="F55" s="49" t="s">
        <v>168</v>
      </c>
      <c r="G55" s="50">
        <v>44330</v>
      </c>
      <c r="H55" s="50">
        <v>44333</v>
      </c>
      <c r="I55" s="51">
        <v>3</v>
      </c>
      <c r="J55" s="51" t="str">
        <f t="shared" ca="1" si="0"/>
        <v>Vencido</v>
      </c>
      <c r="K55" s="52" t="s">
        <v>169</v>
      </c>
      <c r="L55" s="48" t="s">
        <v>173</v>
      </c>
    </row>
    <row r="56" spans="1:12" s="53" customFormat="1" ht="30.75" customHeight="1" x14ac:dyDescent="0.25">
      <c r="A56" s="26">
        <f t="shared" si="3"/>
        <v>49</v>
      </c>
      <c r="B56" s="47" t="s">
        <v>8</v>
      </c>
      <c r="C56" s="48" t="s">
        <v>74</v>
      </c>
      <c r="D56" s="48" t="s">
        <v>9</v>
      </c>
      <c r="E56" s="48" t="s">
        <v>170</v>
      </c>
      <c r="F56" s="49" t="s">
        <v>171</v>
      </c>
      <c r="G56" s="50">
        <v>44336</v>
      </c>
      <c r="H56" s="50">
        <v>44351</v>
      </c>
      <c r="I56" s="51"/>
      <c r="J56" s="51" t="str">
        <f t="shared" ca="1" si="0"/>
        <v>Vencido</v>
      </c>
      <c r="K56" s="52" t="s">
        <v>172</v>
      </c>
      <c r="L56" s="48" t="s">
        <v>173</v>
      </c>
    </row>
    <row r="57" spans="1:12" s="53" customFormat="1" ht="30.75" customHeight="1" x14ac:dyDescent="0.25">
      <c r="A57" s="26">
        <f t="shared" si="3"/>
        <v>50</v>
      </c>
      <c r="B57" s="47" t="s">
        <v>8</v>
      </c>
      <c r="C57" s="48" t="s">
        <v>74</v>
      </c>
      <c r="D57" s="48" t="s">
        <v>9</v>
      </c>
      <c r="E57" s="48" t="s">
        <v>174</v>
      </c>
      <c r="F57" s="49" t="s">
        <v>175</v>
      </c>
      <c r="G57" s="50">
        <v>44350</v>
      </c>
      <c r="H57" s="50">
        <v>44354</v>
      </c>
      <c r="I57" s="51">
        <v>2</v>
      </c>
      <c r="J57" s="51" t="str">
        <f t="shared" ca="1" si="0"/>
        <v>Vencido</v>
      </c>
      <c r="K57" s="52" t="s">
        <v>176</v>
      </c>
      <c r="L57" s="48" t="s">
        <v>173</v>
      </c>
    </row>
    <row r="58" spans="1:12" s="53" customFormat="1" ht="30.75" customHeight="1" x14ac:dyDescent="0.25">
      <c r="A58" s="26">
        <f t="shared" si="3"/>
        <v>51</v>
      </c>
      <c r="B58" s="47" t="s">
        <v>8</v>
      </c>
      <c r="C58" s="48" t="s">
        <v>74</v>
      </c>
      <c r="D58" s="48" t="s">
        <v>9</v>
      </c>
      <c r="E58" s="48" t="s">
        <v>177</v>
      </c>
      <c r="F58" s="49" t="s">
        <v>178</v>
      </c>
      <c r="G58" s="50">
        <v>44353</v>
      </c>
      <c r="H58" s="50">
        <v>44371</v>
      </c>
      <c r="I58" s="51">
        <v>6</v>
      </c>
      <c r="J58" s="51" t="str">
        <f t="shared" ca="1" si="0"/>
        <v>Vencido</v>
      </c>
      <c r="K58" s="52" t="s">
        <v>179</v>
      </c>
      <c r="L58" s="48" t="s">
        <v>173</v>
      </c>
    </row>
    <row r="59" spans="1:12" s="53" customFormat="1" ht="30.75" customHeight="1" x14ac:dyDescent="0.25">
      <c r="A59" s="26">
        <f t="shared" si="3"/>
        <v>52</v>
      </c>
      <c r="B59" s="47" t="s">
        <v>8</v>
      </c>
      <c r="C59" s="48" t="s">
        <v>10</v>
      </c>
      <c r="D59" s="48" t="s">
        <v>9</v>
      </c>
      <c r="E59" s="48" t="s">
        <v>180</v>
      </c>
      <c r="F59" s="49" t="s">
        <v>182</v>
      </c>
      <c r="G59" s="50">
        <v>44362</v>
      </c>
      <c r="H59" s="50">
        <v>44377</v>
      </c>
      <c r="I59" s="51">
        <v>0</v>
      </c>
      <c r="J59" s="51" t="str">
        <f t="shared" ca="1" si="0"/>
        <v>Vencido</v>
      </c>
      <c r="K59" s="52" t="s">
        <v>181</v>
      </c>
      <c r="L59" s="48" t="s">
        <v>173</v>
      </c>
    </row>
    <row r="60" spans="1:12" s="53" customFormat="1" ht="30.75" customHeight="1" x14ac:dyDescent="0.25">
      <c r="A60" s="26">
        <f t="shared" si="3"/>
        <v>53</v>
      </c>
      <c r="B60" s="47" t="s">
        <v>8</v>
      </c>
      <c r="C60" s="48" t="s">
        <v>184</v>
      </c>
      <c r="D60" s="48" t="s">
        <v>9</v>
      </c>
      <c r="E60" s="48" t="s">
        <v>183</v>
      </c>
      <c r="F60" s="49" t="s">
        <v>185</v>
      </c>
      <c r="G60" s="50">
        <v>44372</v>
      </c>
      <c r="H60" s="50" t="s">
        <v>186</v>
      </c>
      <c r="I60" s="51"/>
      <c r="J60" s="51" t="s">
        <v>219</v>
      </c>
      <c r="K60" s="52" t="s">
        <v>187</v>
      </c>
      <c r="L60" s="48" t="s">
        <v>173</v>
      </c>
    </row>
    <row r="61" spans="1:12" s="53" customFormat="1" ht="44.25" customHeight="1" x14ac:dyDescent="0.25">
      <c r="A61" s="26">
        <f t="shared" si="3"/>
        <v>54</v>
      </c>
      <c r="B61" s="48" t="s">
        <v>8</v>
      </c>
      <c r="C61" s="48" t="s">
        <v>74</v>
      </c>
      <c r="D61" s="48" t="s">
        <v>9</v>
      </c>
      <c r="E61" s="48" t="s">
        <v>188</v>
      </c>
      <c r="F61" s="49" t="s">
        <v>189</v>
      </c>
      <c r="G61" s="50">
        <v>44375</v>
      </c>
      <c r="H61" s="50">
        <v>44378</v>
      </c>
      <c r="I61" s="51">
        <v>1</v>
      </c>
      <c r="J61" s="51" t="str">
        <f t="shared" ca="1" si="0"/>
        <v>Vencido</v>
      </c>
      <c r="K61" s="52" t="s">
        <v>190</v>
      </c>
      <c r="L61" s="48" t="s">
        <v>173</v>
      </c>
    </row>
    <row r="62" spans="1:12" ht="44.25" customHeight="1" x14ac:dyDescent="0.25">
      <c r="A62" s="26">
        <f t="shared" si="3"/>
        <v>55</v>
      </c>
      <c r="B62" s="35" t="s">
        <v>8</v>
      </c>
      <c r="C62" s="35" t="s">
        <v>10</v>
      </c>
      <c r="D62" s="35" t="s">
        <v>9</v>
      </c>
      <c r="E62" s="35" t="s">
        <v>192</v>
      </c>
      <c r="F62" s="36" t="s">
        <v>193</v>
      </c>
      <c r="G62" s="37">
        <v>44398</v>
      </c>
      <c r="H62" s="37">
        <v>44413</v>
      </c>
      <c r="I62" s="38">
        <v>4</v>
      </c>
      <c r="J62" s="38" t="str">
        <f t="shared" ca="1" si="0"/>
        <v>Vencido</v>
      </c>
      <c r="K62" s="39" t="s">
        <v>194</v>
      </c>
      <c r="L62" s="48" t="s">
        <v>173</v>
      </c>
    </row>
    <row r="63" spans="1:12" ht="44.25" customHeight="1" x14ac:dyDescent="0.25">
      <c r="A63" s="26">
        <f t="shared" si="3"/>
        <v>56</v>
      </c>
      <c r="B63" s="35" t="s">
        <v>8</v>
      </c>
      <c r="C63" s="35" t="s">
        <v>10</v>
      </c>
      <c r="D63" s="35" t="s">
        <v>9</v>
      </c>
      <c r="E63" s="35" t="s">
        <v>195</v>
      </c>
      <c r="F63" s="36" t="s">
        <v>196</v>
      </c>
      <c r="G63" s="37">
        <v>44398</v>
      </c>
      <c r="H63" s="37">
        <v>44413</v>
      </c>
      <c r="I63" s="38">
        <v>4</v>
      </c>
      <c r="J63" s="38" t="str">
        <f t="shared" ca="1" si="0"/>
        <v>Vencido</v>
      </c>
      <c r="K63" s="39" t="s">
        <v>197</v>
      </c>
      <c r="L63" s="48" t="s">
        <v>173</v>
      </c>
    </row>
    <row r="64" spans="1:12" ht="44.25" customHeight="1" x14ac:dyDescent="0.25">
      <c r="A64" s="26">
        <f t="shared" si="3"/>
        <v>57</v>
      </c>
      <c r="B64" s="35" t="s">
        <v>8</v>
      </c>
      <c r="C64" s="35" t="s">
        <v>38</v>
      </c>
      <c r="D64" s="35" t="s">
        <v>9</v>
      </c>
      <c r="E64" s="35" t="s">
        <v>198</v>
      </c>
      <c r="F64" s="36" t="s">
        <v>199</v>
      </c>
      <c r="G64" s="37">
        <v>44400</v>
      </c>
      <c r="H64" s="37">
        <v>44410</v>
      </c>
      <c r="I64" s="38">
        <v>7</v>
      </c>
      <c r="J64" s="38" t="str">
        <f t="shared" ca="1" si="0"/>
        <v>Vencido</v>
      </c>
      <c r="K64" s="39" t="s">
        <v>200</v>
      </c>
      <c r="L64" s="48" t="s">
        <v>173</v>
      </c>
    </row>
    <row r="65" spans="1:12" ht="44.25" customHeight="1" x14ac:dyDescent="0.25">
      <c r="A65" s="26">
        <f t="shared" si="3"/>
        <v>58</v>
      </c>
      <c r="B65" s="35" t="s">
        <v>8</v>
      </c>
      <c r="C65" s="35" t="s">
        <v>83</v>
      </c>
      <c r="D65" s="35" t="s">
        <v>9</v>
      </c>
      <c r="E65" s="35" t="s">
        <v>201</v>
      </c>
      <c r="F65" s="36" t="s">
        <v>202</v>
      </c>
      <c r="G65" s="37">
        <v>44404</v>
      </c>
      <c r="H65" s="37">
        <v>44409</v>
      </c>
      <c r="I65" s="38">
        <v>0</v>
      </c>
      <c r="J65" s="38" t="str">
        <f t="shared" ca="1" si="0"/>
        <v>Vencido</v>
      </c>
      <c r="K65" s="39" t="s">
        <v>203</v>
      </c>
      <c r="L65" s="48" t="s">
        <v>173</v>
      </c>
    </row>
    <row r="66" spans="1:12" ht="44.25" customHeight="1" x14ac:dyDescent="0.25">
      <c r="A66" s="26">
        <f t="shared" si="3"/>
        <v>59</v>
      </c>
      <c r="B66" s="35" t="s">
        <v>8</v>
      </c>
      <c r="C66" s="35" t="s">
        <v>74</v>
      </c>
      <c r="D66" s="35" t="s">
        <v>9</v>
      </c>
      <c r="E66" s="35" t="s">
        <v>204</v>
      </c>
      <c r="F66" s="36" t="s">
        <v>205</v>
      </c>
      <c r="G66" s="37">
        <v>44411</v>
      </c>
      <c r="H66" s="37">
        <v>44416</v>
      </c>
      <c r="I66" s="38">
        <v>2</v>
      </c>
      <c r="J66" s="38" t="str">
        <f t="shared" ca="1" si="0"/>
        <v>Vencido</v>
      </c>
      <c r="K66" s="39" t="s">
        <v>206</v>
      </c>
      <c r="L66" s="48" t="s">
        <v>173</v>
      </c>
    </row>
    <row r="67" spans="1:12" ht="44.25" customHeight="1" x14ac:dyDescent="0.25">
      <c r="A67" s="26">
        <f t="shared" si="3"/>
        <v>60</v>
      </c>
      <c r="B67" s="35" t="s">
        <v>8</v>
      </c>
      <c r="C67" s="35" t="s">
        <v>74</v>
      </c>
      <c r="D67" s="35" t="s">
        <v>210</v>
      </c>
      <c r="E67" s="35" t="s">
        <v>207</v>
      </c>
      <c r="F67" s="36" t="s">
        <v>208</v>
      </c>
      <c r="G67" s="37">
        <v>44412</v>
      </c>
      <c r="H67" s="37">
        <v>44423</v>
      </c>
      <c r="I67" s="38"/>
      <c r="J67" s="38" t="str">
        <f t="shared" ca="1" si="0"/>
        <v>Vencido</v>
      </c>
      <c r="K67" s="39" t="s">
        <v>209</v>
      </c>
      <c r="L67" s="48"/>
    </row>
    <row r="68" spans="1:12" ht="44.25" customHeight="1" x14ac:dyDescent="0.25">
      <c r="A68" s="26">
        <f t="shared" si="3"/>
        <v>61</v>
      </c>
      <c r="B68" s="35" t="s">
        <v>8</v>
      </c>
      <c r="C68" s="35" t="s">
        <v>10</v>
      </c>
      <c r="D68" s="35" t="s">
        <v>9</v>
      </c>
      <c r="E68" s="35" t="s">
        <v>211</v>
      </c>
      <c r="F68" s="36" t="s">
        <v>212</v>
      </c>
      <c r="G68" s="37">
        <v>44412</v>
      </c>
      <c r="H68" s="37">
        <v>44427</v>
      </c>
      <c r="I68" s="38"/>
      <c r="J68" s="38" t="str">
        <f t="shared" ca="1" si="0"/>
        <v>Vencido</v>
      </c>
      <c r="K68" s="39" t="s">
        <v>216</v>
      </c>
      <c r="L68" s="48"/>
    </row>
    <row r="69" spans="1:12" ht="44.25" customHeight="1" x14ac:dyDescent="0.25">
      <c r="A69" s="26">
        <f t="shared" si="3"/>
        <v>62</v>
      </c>
      <c r="B69" s="35" t="s">
        <v>8</v>
      </c>
      <c r="C69" s="35" t="s">
        <v>74</v>
      </c>
      <c r="D69" s="35" t="s">
        <v>9</v>
      </c>
      <c r="E69" s="35" t="s">
        <v>213</v>
      </c>
      <c r="F69" s="36" t="s">
        <v>214</v>
      </c>
      <c r="G69" s="37">
        <v>44413</v>
      </c>
      <c r="H69" s="37">
        <v>44427</v>
      </c>
      <c r="I69" s="38"/>
      <c r="J69" s="38" t="str">
        <f t="shared" ca="1" si="0"/>
        <v>Vencido</v>
      </c>
      <c r="K69" s="39" t="s">
        <v>215</v>
      </c>
      <c r="L69" s="48"/>
    </row>
    <row r="70" spans="1:12" ht="44.25" customHeight="1" x14ac:dyDescent="0.25">
      <c r="A70" s="26">
        <f t="shared" si="3"/>
        <v>63</v>
      </c>
      <c r="B70" s="35" t="s">
        <v>8</v>
      </c>
      <c r="C70" s="35" t="s">
        <v>74</v>
      </c>
      <c r="D70" s="35" t="s">
        <v>9</v>
      </c>
      <c r="E70" s="35" t="s">
        <v>191</v>
      </c>
      <c r="F70" s="36" t="s">
        <v>217</v>
      </c>
      <c r="G70" s="37">
        <v>44417</v>
      </c>
      <c r="H70" s="37">
        <v>44418</v>
      </c>
      <c r="I70" s="38">
        <v>3</v>
      </c>
      <c r="J70" s="38" t="str">
        <f t="shared" ca="1" si="0"/>
        <v>Vencido</v>
      </c>
      <c r="K70" s="39" t="s">
        <v>218</v>
      </c>
      <c r="L70" s="48" t="s">
        <v>173</v>
      </c>
    </row>
    <row r="71" spans="1:12" ht="44.25" customHeight="1" x14ac:dyDescent="0.25">
      <c r="A71" s="40"/>
      <c r="B71" s="41"/>
      <c r="C71" s="42"/>
      <c r="D71" s="42"/>
      <c r="E71" s="42"/>
      <c r="F71" s="43"/>
      <c r="G71" s="44"/>
      <c r="H71" s="44"/>
      <c r="I71" s="45"/>
      <c r="J71" s="45"/>
      <c r="K71" s="46"/>
      <c r="L71" s="54"/>
    </row>
    <row r="72" spans="1:12" ht="15.75" thickBot="1" x14ac:dyDescent="0.3"/>
    <row r="73" spans="1:12" ht="15.75" thickBot="1" x14ac:dyDescent="0.3">
      <c r="A73" s="55" t="s">
        <v>13</v>
      </c>
      <c r="B73" s="56"/>
      <c r="C73" s="56"/>
      <c r="D73" s="56"/>
      <c r="E73" s="56"/>
      <c r="F73" s="56"/>
      <c r="G73" s="56"/>
      <c r="H73" s="57"/>
      <c r="I73" s="29">
        <f>SUBTOTAL(9,I8:I70)</f>
        <v>225</v>
      </c>
      <c r="J73" s="24"/>
      <c r="K73" s="2"/>
    </row>
    <row r="75" spans="1:12" x14ac:dyDescent="0.25">
      <c r="I75" s="23"/>
      <c r="J75" s="23"/>
    </row>
    <row r="88" spans="6:6" x14ac:dyDescent="0.25">
      <c r="F88" s="21"/>
    </row>
    <row r="89" spans="6:6" x14ac:dyDescent="0.25">
      <c r="F89" s="21"/>
    </row>
    <row r="90" spans="6:6" x14ac:dyDescent="0.25">
      <c r="F90" s="22"/>
    </row>
  </sheetData>
  <autoFilter ref="A7:L70"/>
  <mergeCells count="2">
    <mergeCell ref="A73:H73"/>
    <mergeCell ref="B2:K4"/>
  </mergeCells>
  <conditionalFormatting sqref="J39">
    <cfRule type="colorScale" priority="1">
      <colorScale>
        <cfvo type="min"/>
        <cfvo type="percentile" val="50"/>
        <cfvo type="max"/>
        <color rgb="FFF8696B"/>
        <color rgb="FFFFEB84"/>
        <color rgb="FF63BE7B"/>
      </colorScale>
    </cfRule>
  </conditionalFormatting>
  <hyperlinks>
    <hyperlink ref="F9" r:id="rId1" display="https://www.minenergia.gov.co/documents/10192/24265561/Formulaci%C3%B3n+PAA+2021.xlsx"/>
    <hyperlink ref="F11" r:id="rId2" display="https://www.minenergia.gov.co/documents/10192/24265561/Informes+segunda+fase+MTE.pdf/e3811f3c-c4f3-40d3-85e6-664d171c298a"/>
    <hyperlink ref="F12" r:id="rId3" display="https://www.minenergia.gov.co/documents/10192/24265561/280121_120221_Resoluci%C3%B3n+Redes+Log%C3%ADsticas+-+VP.pdf/047c6f29-3173-4ff6-ac0b-6c8fa11603b7"/>
    <hyperlink ref="F24" r:id="rId4" display="https://www.minenergia.gov.co/documents/10192/24274862/090321_240321_Modifica+la+Resoluci%C3%B3n+40368+de+2020+-+AutoGLP+y+NautiGLP.pdf/9ff91dc7-42f5-4b81-94e2-94c9eaec7a66"/>
    <hyperlink ref="K40" r:id="rId5"/>
    <hyperlink ref="K39" r:id="rId6"/>
    <hyperlink ref="K20" r:id="rId7"/>
    <hyperlink ref="K38" r:id="rId8"/>
    <hyperlink ref="K36" r:id="rId9"/>
    <hyperlink ref="K33" r:id="rId10"/>
    <hyperlink ref="K32" r:id="rId11"/>
    <hyperlink ref="K19" r:id="rId12"/>
    <hyperlink ref="K18" r:id="rId13"/>
    <hyperlink ref="K17" r:id="rId14"/>
    <hyperlink ref="K16" r:id="rId15"/>
    <hyperlink ref="K15" r:id="rId16"/>
    <hyperlink ref="K14" r:id="rId17"/>
    <hyperlink ref="K23" r:id="rId18"/>
    <hyperlink ref="K22" r:id="rId19"/>
    <hyperlink ref="K21" r:id="rId20"/>
    <hyperlink ref="K13" r:id="rId21"/>
    <hyperlink ref="K12" r:id="rId22"/>
    <hyperlink ref="K11" r:id="rId23"/>
    <hyperlink ref="K9" r:id="rId24"/>
    <hyperlink ref="K8" r:id="rId25"/>
    <hyperlink ref="K44" r:id="rId26"/>
    <hyperlink ref="K50" r:id="rId27"/>
    <hyperlink ref="K53" r:id="rId28"/>
    <hyperlink ref="K55" r:id="rId29"/>
    <hyperlink ref="K48" r:id="rId30"/>
    <hyperlink ref="K57" r:id="rId31"/>
    <hyperlink ref="K59" r:id="rId32"/>
    <hyperlink ref="K60" r:id="rId33"/>
    <hyperlink ref="K61" r:id="rId34"/>
    <hyperlink ref="K62" r:id="rId35"/>
    <hyperlink ref="K63" r:id="rId36"/>
    <hyperlink ref="F64" r:id="rId37" display="https://www.minenergia.gov.co/documents/10192/24300532/Resolucio%CC%81n+instruccio%CC%81n+CREG+proyectos+plan+de+abastecimiento+de+gas+natural++Publicaci%C3%B3n.pdf/0739dc51-fc58-4c3a-ac63-a60e26ec11cd"/>
    <hyperlink ref="K64" r:id="rId38"/>
    <hyperlink ref="K65" r:id="rId39"/>
    <hyperlink ref="K66" r:id="rId40"/>
    <hyperlink ref="K67" r:id="rId41"/>
    <hyperlink ref="F68" r:id="rId42" display="https://www.minenergia.gov.co/documents/10192/24302627/Proyecto+Resolucio%CC%81n+Plan+de+Expansio%CC%81n+2020-2034+VF.pdf"/>
    <hyperlink ref="K69" r:id="rId43"/>
    <hyperlink ref="K68" r:id="rId44"/>
    <hyperlink ref="K70" r:id="rId45"/>
  </hyperlinks>
  <pageMargins left="1.299212598425197" right="0.51181102362204722" top="0.74803149606299213" bottom="0.74803149606299213" header="0.31496062992125984" footer="0.31496062992125984"/>
  <pageSetup paperSize="123" scale="40" fitToWidth="0" orientation="landscape" horizontalDpi="300" verticalDpi="300"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dc:creator>
  <cp:lastModifiedBy>MARTHA ISABEL JAIME GALVIS</cp:lastModifiedBy>
  <cp:lastPrinted>2021-07-07T20:11:18Z</cp:lastPrinted>
  <dcterms:created xsi:type="dcterms:W3CDTF">2020-11-10T19:10:00Z</dcterms:created>
  <dcterms:modified xsi:type="dcterms:W3CDTF">2021-08-20T12:08:21Z</dcterms:modified>
</cp:coreProperties>
</file>